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502195AB-91BF-413E-B53D-CECDF6BDAAD7}" xr6:coauthVersionLast="47" xr6:coauthVersionMax="47" xr10:uidLastSave="{00000000-0000-0000-0000-000000000000}"/>
  <bookViews>
    <workbookView xWindow="28680" yWindow="-120" windowWidth="29040" windowHeight="16440" xr2:uid="{31E6D8A3-3244-4CF6-9F63-86336B686AB8}"/>
  </bookViews>
  <sheets>
    <sheet name="ВСЕ" sheetId="1" r:id="rId1"/>
    <sheet name="Ш" sheetId="2" r:id="rId2"/>
    <sheet name="М" sheetId="3" r:id="rId3"/>
    <sheet name="Д" sheetId="4" r:id="rId4"/>
  </sheets>
  <definedNames>
    <definedName name="_xlnm._FilterDatabase" localSheetId="0" hidden="1">ВСЕ!$A$2:$T$549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7" i="3" l="1"/>
  <c r="C187" i="3"/>
  <c r="B187" i="3" s="1"/>
  <c r="D500" i="1"/>
  <c r="C500" i="1"/>
  <c r="B500" i="1" s="1"/>
  <c r="D75" i="4"/>
  <c r="C75" i="4"/>
  <c r="B75" i="4"/>
  <c r="R75" i="4" s="1"/>
  <c r="D413" i="1"/>
  <c r="C413" i="1"/>
  <c r="B413" i="1" s="1"/>
  <c r="D18" i="4"/>
  <c r="C18" i="4"/>
  <c r="B18" i="4" s="1"/>
  <c r="R18" i="4" s="1"/>
  <c r="D171" i="1"/>
  <c r="C171" i="1"/>
  <c r="B171" i="1" s="1"/>
  <c r="D24" i="2"/>
  <c r="C24" i="2"/>
  <c r="B24" i="2" s="1"/>
  <c r="D42" i="1"/>
  <c r="C42" i="1"/>
  <c r="B42" i="1" s="1"/>
  <c r="D141" i="3"/>
  <c r="C141" i="3"/>
  <c r="B141" i="3" s="1"/>
  <c r="D390" i="1"/>
  <c r="C390" i="1"/>
  <c r="B390" i="1" s="1"/>
  <c r="D52" i="3"/>
  <c r="C52" i="3"/>
  <c r="B52" i="3" s="1"/>
  <c r="D168" i="1"/>
  <c r="C168" i="1"/>
  <c r="B168" i="1" s="1"/>
  <c r="D145" i="2"/>
  <c r="C145" i="2"/>
  <c r="B145" i="2" s="1"/>
  <c r="R145" i="2" s="1"/>
  <c r="D297" i="1"/>
  <c r="C297" i="1"/>
  <c r="B297" i="1" s="1"/>
  <c r="D54" i="4"/>
  <c r="C54" i="4"/>
  <c r="B54" i="4" s="1"/>
  <c r="R54" i="4" s="1"/>
  <c r="D332" i="1"/>
  <c r="C332" i="1"/>
  <c r="B332" i="1" s="1"/>
  <c r="D140" i="3"/>
  <c r="C140" i="3"/>
  <c r="B140" i="3" s="1"/>
  <c r="D388" i="1"/>
  <c r="C388" i="1"/>
  <c r="B388" i="1" s="1"/>
  <c r="D149" i="3"/>
  <c r="C149" i="3"/>
  <c r="B149" i="3" s="1"/>
  <c r="D406" i="1"/>
  <c r="C406" i="1"/>
  <c r="B406" i="1" s="1"/>
  <c r="D193" i="3"/>
  <c r="C193" i="3"/>
  <c r="B193" i="3" s="1"/>
  <c r="D512" i="1"/>
  <c r="C512" i="1"/>
  <c r="B512" i="1" s="1"/>
  <c r="D109" i="3"/>
  <c r="C109" i="3"/>
  <c r="B109" i="3" s="1"/>
  <c r="D316" i="1"/>
  <c r="C316" i="1"/>
  <c r="B316" i="1" s="1"/>
  <c r="D112" i="3"/>
  <c r="C112" i="3"/>
  <c r="B112" i="3" s="1"/>
  <c r="D327" i="1"/>
  <c r="C327" i="1"/>
  <c r="B327" i="1" s="1"/>
  <c r="D117" i="4"/>
  <c r="C117" i="4"/>
  <c r="B117" i="4"/>
  <c r="R117" i="4" s="1"/>
  <c r="D501" i="1"/>
  <c r="C501" i="1"/>
  <c r="B501" i="1" s="1"/>
  <c r="D118" i="2"/>
  <c r="C118" i="2"/>
  <c r="B118" i="2" s="1"/>
  <c r="D229" i="1"/>
  <c r="C229" i="1"/>
  <c r="B229" i="1" s="1"/>
  <c r="D147" i="3"/>
  <c r="C147" i="3"/>
  <c r="B147" i="3" s="1"/>
  <c r="D400" i="1"/>
  <c r="C400" i="1"/>
  <c r="B400" i="1" s="1"/>
  <c r="D39" i="2"/>
  <c r="C39" i="2"/>
  <c r="B39" i="2" s="1"/>
  <c r="D68" i="1"/>
  <c r="C68" i="1"/>
  <c r="B68" i="1" s="1"/>
  <c r="D11" i="2"/>
  <c r="C11" i="2"/>
  <c r="B11" i="2" s="1"/>
  <c r="D14" i="1"/>
  <c r="C14" i="1"/>
  <c r="B14" i="1" s="1"/>
  <c r="D85" i="3"/>
  <c r="C85" i="3"/>
  <c r="B85" i="3" s="1"/>
  <c r="D254" i="1"/>
  <c r="C254" i="1"/>
  <c r="B254" i="1" s="1"/>
  <c r="D21" i="2"/>
  <c r="C21" i="2"/>
  <c r="B21" i="2" s="1"/>
  <c r="D34" i="1"/>
  <c r="C34" i="1"/>
  <c r="B34" i="1" s="1"/>
  <c r="D26" i="2"/>
  <c r="C26" i="2"/>
  <c r="B26" i="2" s="1"/>
  <c r="R26" i="2" s="1"/>
  <c r="D44" i="1"/>
  <c r="C44" i="1"/>
  <c r="B44" i="1" s="1"/>
  <c r="D102" i="2"/>
  <c r="C102" i="2"/>
  <c r="B102" i="2" s="1"/>
  <c r="D192" i="1"/>
  <c r="C192" i="1"/>
  <c r="B192" i="1" s="1"/>
  <c r="D7" i="3"/>
  <c r="C7" i="3"/>
  <c r="B7" i="3" s="1"/>
  <c r="D18" i="1"/>
  <c r="C18" i="1"/>
  <c r="B18" i="1" s="1"/>
  <c r="D125" i="4"/>
  <c r="C125" i="4"/>
  <c r="B125" i="4" s="1"/>
  <c r="R125" i="4" s="1"/>
  <c r="D515" i="1"/>
  <c r="C515" i="1"/>
  <c r="B515" i="1" s="1"/>
  <c r="D25" i="4"/>
  <c r="C25" i="4"/>
  <c r="B25" i="4" s="1"/>
  <c r="D218" i="1"/>
  <c r="C218" i="1"/>
  <c r="B218" i="1" s="1"/>
  <c r="D168" i="3"/>
  <c r="C168" i="3"/>
  <c r="B168" i="3" s="1"/>
  <c r="R168" i="3" s="1"/>
  <c r="D460" i="1"/>
  <c r="C460" i="1"/>
  <c r="B460" i="1" s="1"/>
  <c r="D103" i="3"/>
  <c r="C103" i="3"/>
  <c r="B103" i="3" s="1"/>
  <c r="D294" i="1"/>
  <c r="C294" i="1"/>
  <c r="B294" i="1" s="1"/>
  <c r="D64" i="3"/>
  <c r="C64" i="3"/>
  <c r="B64" i="3" s="1"/>
  <c r="R64" i="3" s="1"/>
  <c r="D199" i="1"/>
  <c r="C199" i="1"/>
  <c r="B199" i="1" s="1"/>
  <c r="D135" i="2"/>
  <c r="C135" i="2"/>
  <c r="B135" i="2" s="1"/>
  <c r="D270" i="1"/>
  <c r="C270" i="1"/>
  <c r="B270" i="1" s="1"/>
  <c r="D17" i="1"/>
  <c r="C17" i="1"/>
  <c r="B17" i="1" s="1"/>
  <c r="D138" i="2"/>
  <c r="C138" i="2"/>
  <c r="B138" i="2" s="1"/>
  <c r="D280" i="1"/>
  <c r="C280" i="1"/>
  <c r="B280" i="1" s="1"/>
  <c r="D8" i="4"/>
  <c r="C8" i="4"/>
  <c r="B8" i="4" s="1"/>
  <c r="R8" i="4" s="1"/>
  <c r="D93" i="1"/>
  <c r="C93" i="1"/>
  <c r="B93" i="1" s="1"/>
  <c r="D10" i="2"/>
  <c r="C10" i="2"/>
  <c r="B10" i="2" s="1"/>
  <c r="R10" i="2" s="1"/>
  <c r="D13" i="1"/>
  <c r="C13" i="1"/>
  <c r="B13" i="1" s="1"/>
  <c r="D38" i="3"/>
  <c r="C38" i="3"/>
  <c r="B38" i="3" s="1"/>
  <c r="D127" i="1"/>
  <c r="C127" i="1"/>
  <c r="B127" i="1" s="1"/>
  <c r="D158" i="3"/>
  <c r="C158" i="3"/>
  <c r="B158" i="3" s="1"/>
  <c r="D423" i="1"/>
  <c r="C423" i="1"/>
  <c r="B423" i="1" s="1"/>
  <c r="D100" i="4"/>
  <c r="C100" i="4"/>
  <c r="B100" i="4" s="1"/>
  <c r="R100" i="4" s="1"/>
  <c r="D465" i="1"/>
  <c r="C465" i="1"/>
  <c r="B465" i="1" s="1"/>
  <c r="D53" i="2"/>
  <c r="C53" i="2"/>
  <c r="B53" i="2" s="1"/>
  <c r="D88" i="1"/>
  <c r="C88" i="1"/>
  <c r="B88" i="1" s="1"/>
  <c r="D143" i="2"/>
  <c r="C143" i="2"/>
  <c r="B143" i="2" s="1"/>
  <c r="D295" i="1"/>
  <c r="C295" i="1"/>
  <c r="B295" i="1" s="1"/>
  <c r="D65" i="2"/>
  <c r="C65" i="2"/>
  <c r="B65" i="2" s="1"/>
  <c r="D112" i="1"/>
  <c r="C112" i="1"/>
  <c r="B112" i="1" s="1"/>
  <c r="D85" i="1"/>
  <c r="C85" i="1"/>
  <c r="B85" i="1" s="1"/>
  <c r="R73" i="4"/>
  <c r="D73" i="4"/>
  <c r="C73" i="4"/>
  <c r="B73" i="4"/>
  <c r="D405" i="1"/>
  <c r="C405" i="1"/>
  <c r="B405" i="1" s="1"/>
  <c r="D66" i="3"/>
  <c r="C66" i="3"/>
  <c r="B66" i="3" s="1"/>
  <c r="D204" i="1"/>
  <c r="C204" i="1"/>
  <c r="B204" i="1" s="1"/>
  <c r="D164" i="3"/>
  <c r="C164" i="3"/>
  <c r="B164" i="3" s="1"/>
  <c r="D446" i="1"/>
  <c r="C446" i="1"/>
  <c r="B446" i="1" s="1"/>
  <c r="D180" i="3"/>
  <c r="C180" i="3"/>
  <c r="B180" i="3" s="1"/>
  <c r="D486" i="1"/>
  <c r="C486" i="1"/>
  <c r="B486" i="1" s="1"/>
  <c r="D32" i="2"/>
  <c r="C32" i="2"/>
  <c r="B32" i="2" s="1"/>
  <c r="D56" i="1"/>
  <c r="C56" i="1"/>
  <c r="B56" i="1" s="1"/>
  <c r="D143" i="3"/>
  <c r="C143" i="3"/>
  <c r="B143" i="3" s="1"/>
  <c r="D393" i="1"/>
  <c r="C393" i="1"/>
  <c r="B393" i="1" s="1"/>
  <c r="D86" i="4"/>
  <c r="C86" i="4"/>
  <c r="B86" i="4" s="1"/>
  <c r="R86" i="4" s="1"/>
  <c r="D441" i="1"/>
  <c r="C441" i="1"/>
  <c r="B441" i="1" s="1"/>
  <c r="D25" i="3"/>
  <c r="C25" i="3"/>
  <c r="B25" i="3" s="1"/>
  <c r="D65" i="1"/>
  <c r="C65" i="1"/>
  <c r="B65" i="1" s="1"/>
  <c r="R65" i="1" s="1"/>
  <c r="D13" i="3"/>
  <c r="C13" i="3"/>
  <c r="B13" i="3" s="1"/>
  <c r="D32" i="1"/>
  <c r="C32" i="1"/>
  <c r="B32" i="1" s="1"/>
  <c r="D146" i="3"/>
  <c r="C146" i="3"/>
  <c r="B146" i="3" s="1"/>
  <c r="D399" i="1"/>
  <c r="C399" i="1"/>
  <c r="B399" i="1" s="1"/>
  <c r="R399" i="1" s="1"/>
  <c r="D46" i="3"/>
  <c r="C46" i="3"/>
  <c r="B46" i="3" s="1"/>
  <c r="D147" i="1"/>
  <c r="C147" i="1"/>
  <c r="B147" i="1" s="1"/>
  <c r="D7" i="2"/>
  <c r="C7" i="2"/>
  <c r="B7" i="2" s="1"/>
  <c r="D9" i="1"/>
  <c r="C9" i="1"/>
  <c r="B9" i="1" s="1"/>
  <c r="R9" i="1" s="1"/>
  <c r="D87" i="3"/>
  <c r="C87" i="3"/>
  <c r="B87" i="3" s="1"/>
  <c r="D257" i="1"/>
  <c r="C257" i="1"/>
  <c r="B257" i="1" s="1"/>
  <c r="D162" i="3"/>
  <c r="C162" i="3"/>
  <c r="B162" i="3" s="1"/>
  <c r="D439" i="1"/>
  <c r="C439" i="1"/>
  <c r="B439" i="1" s="1"/>
  <c r="R439" i="1" s="1"/>
  <c r="D142" i="3"/>
  <c r="C142" i="3"/>
  <c r="B142" i="3" s="1"/>
  <c r="D392" i="1"/>
  <c r="C392" i="1"/>
  <c r="B392" i="1" s="1"/>
  <c r="D57" i="4"/>
  <c r="C57" i="4"/>
  <c r="B57" i="4" s="1"/>
  <c r="R57" i="4" s="1"/>
  <c r="D338" i="1"/>
  <c r="C338" i="1"/>
  <c r="B338" i="1" s="1"/>
  <c r="D122" i="3"/>
  <c r="C122" i="3"/>
  <c r="B122" i="3" s="1"/>
  <c r="D356" i="1"/>
  <c r="C356" i="1"/>
  <c r="B356" i="1" s="1"/>
  <c r="D135" i="4"/>
  <c r="C135" i="4"/>
  <c r="B135" i="4" s="1"/>
  <c r="R135" i="4" s="1"/>
  <c r="D531" i="1"/>
  <c r="C531" i="1"/>
  <c r="B531" i="1" s="1"/>
  <c r="D176" i="2"/>
  <c r="C176" i="2"/>
  <c r="B176" i="2" s="1"/>
  <c r="D404" i="1"/>
  <c r="C404" i="1"/>
  <c r="B404" i="1" s="1"/>
  <c r="D47" i="3"/>
  <c r="C47" i="3"/>
  <c r="B47" i="3" s="1"/>
  <c r="D151" i="1"/>
  <c r="C151" i="1"/>
  <c r="B151" i="1" s="1"/>
  <c r="D100" i="2"/>
  <c r="C100" i="2"/>
  <c r="B100" i="2" s="1"/>
  <c r="D190" i="1"/>
  <c r="C190" i="1"/>
  <c r="B190" i="1" s="1"/>
  <c r="D89" i="2"/>
  <c r="C89" i="2"/>
  <c r="B89" i="2" s="1"/>
  <c r="R89" i="2" s="1"/>
  <c r="D157" i="1"/>
  <c r="C157" i="1"/>
  <c r="B157" i="1" s="1"/>
  <c r="D32" i="3"/>
  <c r="C32" i="3"/>
  <c r="B32" i="3" s="1"/>
  <c r="D96" i="1"/>
  <c r="C96" i="1"/>
  <c r="B96" i="1" s="1"/>
  <c r="D153" i="3"/>
  <c r="C153" i="3"/>
  <c r="B153" i="3" s="1"/>
  <c r="D411" i="1"/>
  <c r="C411" i="1"/>
  <c r="B411" i="1" s="1"/>
  <c r="D41" i="4"/>
  <c r="C41" i="4"/>
  <c r="B41" i="4" s="1"/>
  <c r="R41" i="4" s="1"/>
  <c r="D292" i="1"/>
  <c r="C292" i="1"/>
  <c r="B292" i="1" s="1"/>
  <c r="D192" i="3"/>
  <c r="C192" i="3"/>
  <c r="B192" i="3" s="1"/>
  <c r="D507" i="1"/>
  <c r="C507" i="1"/>
  <c r="B507" i="1" s="1"/>
  <c r="D103" i="1"/>
  <c r="C103" i="1"/>
  <c r="B103" i="1" s="1"/>
  <c r="D132" i="4"/>
  <c r="C132" i="4"/>
  <c r="B132" i="4"/>
  <c r="R132" i="4" s="1"/>
  <c r="D527" i="1"/>
  <c r="C527" i="1"/>
  <c r="B527" i="1" s="1"/>
  <c r="D135" i="3"/>
  <c r="C135" i="3"/>
  <c r="B135" i="3" s="1"/>
  <c r="D380" i="1"/>
  <c r="C380" i="1"/>
  <c r="B380" i="1" s="1"/>
  <c r="D131" i="3"/>
  <c r="C131" i="3"/>
  <c r="B131" i="3" s="1"/>
  <c r="D373" i="1"/>
  <c r="C373" i="1"/>
  <c r="B373" i="1" s="1"/>
  <c r="D23" i="4"/>
  <c r="C23" i="4"/>
  <c r="B23" i="4" s="1"/>
  <c r="R23" i="4" s="1"/>
  <c r="D209" i="1"/>
  <c r="C209" i="1"/>
  <c r="B209" i="1" s="1"/>
  <c r="D147" i="2"/>
  <c r="C147" i="2"/>
  <c r="B147" i="2" s="1"/>
  <c r="R147" i="2" s="1"/>
  <c r="D300" i="1"/>
  <c r="C300" i="1"/>
  <c r="B300" i="1" s="1"/>
  <c r="D142" i="4"/>
  <c r="C142" i="4"/>
  <c r="B142" i="4" s="1"/>
  <c r="R142" i="4" s="1"/>
  <c r="D540" i="1"/>
  <c r="C540" i="1"/>
  <c r="B540" i="1" s="1"/>
  <c r="D148" i="3"/>
  <c r="C148" i="3"/>
  <c r="B148" i="3" s="1"/>
  <c r="R148" i="3" s="1"/>
  <c r="D403" i="1"/>
  <c r="C403" i="1"/>
  <c r="B403" i="1" s="1"/>
  <c r="D58" i="3"/>
  <c r="C58" i="3"/>
  <c r="B58" i="3" s="1"/>
  <c r="D180" i="1"/>
  <c r="C180" i="1"/>
  <c r="B180" i="1" s="1"/>
  <c r="D111" i="3"/>
  <c r="C111" i="3"/>
  <c r="B111" i="3" s="1"/>
  <c r="R111" i="3" s="1"/>
  <c r="D321" i="1"/>
  <c r="C321" i="1"/>
  <c r="B321" i="1" s="1"/>
  <c r="D126" i="4"/>
  <c r="C126" i="4"/>
  <c r="B126" i="4" s="1"/>
  <c r="R126" i="4" s="1"/>
  <c r="D517" i="1"/>
  <c r="C517" i="1"/>
  <c r="B517" i="1" s="1"/>
  <c r="D20" i="3"/>
  <c r="C20" i="3"/>
  <c r="B20" i="3" s="1"/>
  <c r="D48" i="1"/>
  <c r="C48" i="1"/>
  <c r="B48" i="1" s="1"/>
  <c r="D71" i="2"/>
  <c r="C71" i="2"/>
  <c r="B71" i="2" s="1"/>
  <c r="D122" i="1"/>
  <c r="C122" i="1"/>
  <c r="B122" i="1" s="1"/>
  <c r="D58" i="2"/>
  <c r="C58" i="2"/>
  <c r="B58" i="2" s="1"/>
  <c r="D102" i="1"/>
  <c r="C102" i="1"/>
  <c r="B102" i="1" s="1"/>
  <c r="D113" i="3"/>
  <c r="C113" i="3"/>
  <c r="B113" i="3" s="1"/>
  <c r="D328" i="1"/>
  <c r="C328" i="1"/>
  <c r="B328" i="1" s="1"/>
  <c r="R328" i="1" s="1"/>
  <c r="D155" i="3"/>
  <c r="C155" i="3"/>
  <c r="B155" i="3" s="1"/>
  <c r="D414" i="1"/>
  <c r="C414" i="1"/>
  <c r="B414" i="1" s="1"/>
  <c r="D6" i="2"/>
  <c r="C6" i="2"/>
  <c r="B6" i="2" s="1"/>
  <c r="D6" i="1"/>
  <c r="C6" i="1"/>
  <c r="B6" i="1" s="1"/>
  <c r="R6" i="1" s="1"/>
  <c r="D22" i="4"/>
  <c r="C22" i="4"/>
  <c r="B22" i="4" s="1"/>
  <c r="R22" i="4" s="1"/>
  <c r="D183" i="1"/>
  <c r="C183" i="1"/>
  <c r="B183" i="1" s="1"/>
  <c r="D100" i="3"/>
  <c r="C100" i="3"/>
  <c r="B100" i="3" s="1"/>
  <c r="D288" i="1"/>
  <c r="C288" i="1"/>
  <c r="B288" i="1" s="1"/>
  <c r="R288" i="1" s="1"/>
  <c r="D36" i="4"/>
  <c r="C36" i="4"/>
  <c r="B36" i="4" s="1"/>
  <c r="R36" i="4" s="1"/>
  <c r="D271" i="1"/>
  <c r="C271" i="1"/>
  <c r="B271" i="1" s="1"/>
  <c r="D21" i="3"/>
  <c r="C21" i="3"/>
  <c r="B21" i="3" s="1"/>
  <c r="D53" i="1"/>
  <c r="C53" i="1"/>
  <c r="B53" i="1" s="1"/>
  <c r="R53" i="1" s="1"/>
  <c r="D34" i="2"/>
  <c r="C34" i="2"/>
  <c r="B34" i="2" s="1"/>
  <c r="R34" i="2" s="1"/>
  <c r="D60" i="1"/>
  <c r="C60" i="1"/>
  <c r="B60" i="1" s="1"/>
  <c r="D185" i="3"/>
  <c r="C185" i="3"/>
  <c r="B185" i="3" s="1"/>
  <c r="D496" i="1"/>
  <c r="C496" i="1"/>
  <c r="B496" i="1" s="1"/>
  <c r="R496" i="1" s="1"/>
  <c r="D160" i="2"/>
  <c r="C160" i="2"/>
  <c r="B160" i="2" s="1"/>
  <c r="R160" i="2" s="1"/>
  <c r="D339" i="1"/>
  <c r="C339" i="1"/>
  <c r="B339" i="1" s="1"/>
  <c r="D84" i="3"/>
  <c r="C84" i="3"/>
  <c r="B84" i="3" s="1"/>
  <c r="D252" i="1"/>
  <c r="C252" i="1"/>
  <c r="B252" i="1" s="1"/>
  <c r="R252" i="1" s="1"/>
  <c r="D9" i="4"/>
  <c r="C9" i="4"/>
  <c r="B9" i="4" s="1"/>
  <c r="R9" i="4" s="1"/>
  <c r="D117" i="1"/>
  <c r="C117" i="1"/>
  <c r="B117" i="1" s="1"/>
  <c r="D96" i="2"/>
  <c r="C96" i="2"/>
  <c r="B96" i="2" s="1"/>
  <c r="D185" i="1"/>
  <c r="C185" i="1"/>
  <c r="B185" i="1" s="1"/>
  <c r="R185" i="1" s="1"/>
  <c r="D67" i="3"/>
  <c r="C67" i="3"/>
  <c r="B67" i="3" s="1"/>
  <c r="D205" i="1"/>
  <c r="C205" i="1"/>
  <c r="B205" i="1" s="1"/>
  <c r="D98" i="4"/>
  <c r="C98" i="4"/>
  <c r="B98" i="4" s="1"/>
  <c r="R98" i="4" s="1"/>
  <c r="D461" i="1"/>
  <c r="C461" i="1"/>
  <c r="B461" i="1" s="1"/>
  <c r="D29" i="4"/>
  <c r="C29" i="4"/>
  <c r="B29" i="4" s="1"/>
  <c r="D228" i="1"/>
  <c r="C228" i="1"/>
  <c r="B228" i="1" s="1"/>
  <c r="D155" i="2"/>
  <c r="C155" i="2"/>
  <c r="B155" i="2" s="1"/>
  <c r="D324" i="1"/>
  <c r="C324" i="1"/>
  <c r="B324" i="1" s="1"/>
  <c r="D85" i="2"/>
  <c r="C85" i="2"/>
  <c r="B85" i="2" s="1"/>
  <c r="D153" i="1"/>
  <c r="C153" i="1"/>
  <c r="B153" i="1" s="1"/>
  <c r="D60" i="3"/>
  <c r="C60" i="3"/>
  <c r="B60" i="3" s="1"/>
  <c r="D182" i="1"/>
  <c r="C182" i="1"/>
  <c r="B182" i="1" s="1"/>
  <c r="D54" i="2"/>
  <c r="C54" i="2"/>
  <c r="B54" i="2" s="1"/>
  <c r="R54" i="2" s="1"/>
  <c r="D92" i="1"/>
  <c r="C92" i="1"/>
  <c r="B92" i="1" s="1"/>
  <c r="D13" i="4"/>
  <c r="C13" i="4"/>
  <c r="B13" i="4" s="1"/>
  <c r="R13" i="4" s="1"/>
  <c r="D138" i="1"/>
  <c r="C138" i="1"/>
  <c r="B138" i="1" s="1"/>
  <c r="D81" i="2"/>
  <c r="C81" i="2"/>
  <c r="B81" i="2" s="1"/>
  <c r="D144" i="1"/>
  <c r="C144" i="1"/>
  <c r="B144" i="1" s="1"/>
  <c r="D191" i="3"/>
  <c r="C191" i="3"/>
  <c r="B191" i="3" s="1"/>
  <c r="D506" i="1"/>
  <c r="C506" i="1"/>
  <c r="B506" i="1" s="1"/>
  <c r="D57" i="3"/>
  <c r="C57" i="3"/>
  <c r="B57" i="3" s="1"/>
  <c r="D177" i="1"/>
  <c r="C177" i="1"/>
  <c r="B177" i="1" s="1"/>
  <c r="D165" i="3"/>
  <c r="C165" i="3"/>
  <c r="B165" i="3" s="1"/>
  <c r="D447" i="1"/>
  <c r="C447" i="1"/>
  <c r="B447" i="1" s="1"/>
  <c r="D110" i="4"/>
  <c r="C110" i="4"/>
  <c r="B110" i="4" s="1"/>
  <c r="D488" i="1"/>
  <c r="C488" i="1"/>
  <c r="B488" i="1" s="1"/>
  <c r="R488" i="1" s="1"/>
  <c r="D186" i="3"/>
  <c r="C186" i="3"/>
  <c r="B186" i="3" s="1"/>
  <c r="D499" i="1"/>
  <c r="C499" i="1"/>
  <c r="B499" i="1" s="1"/>
  <c r="D103" i="2"/>
  <c r="C103" i="2"/>
  <c r="B103" i="2" s="1"/>
  <c r="R103" i="2" s="1"/>
  <c r="D193" i="1"/>
  <c r="C193" i="1"/>
  <c r="B193" i="1" s="1"/>
  <c r="D169" i="2"/>
  <c r="C169" i="2"/>
  <c r="B169" i="2" s="1"/>
  <c r="D370" i="1"/>
  <c r="C370" i="1"/>
  <c r="B370" i="1" s="1"/>
  <c r="D91" i="2"/>
  <c r="C91" i="2"/>
  <c r="B91" i="2" s="1"/>
  <c r="R91" i="2" s="1"/>
  <c r="D166" i="1"/>
  <c r="C166" i="1"/>
  <c r="B166" i="1" s="1"/>
  <c r="D108" i="2"/>
  <c r="C108" i="2"/>
  <c r="B108" i="2" s="1"/>
  <c r="D202" i="1"/>
  <c r="C202" i="1"/>
  <c r="B202" i="1" s="1"/>
  <c r="D148" i="2"/>
  <c r="C148" i="2"/>
  <c r="B148" i="2" s="1"/>
  <c r="D301" i="1"/>
  <c r="C301" i="1"/>
  <c r="B301" i="1" s="1"/>
  <c r="D91" i="4"/>
  <c r="C91" i="4"/>
  <c r="B91" i="4" s="1"/>
  <c r="R91" i="4" s="1"/>
  <c r="D453" i="1"/>
  <c r="C453" i="1"/>
  <c r="B453" i="1" s="1"/>
  <c r="D54" i="3"/>
  <c r="C54" i="3"/>
  <c r="B54" i="3" s="1"/>
  <c r="D170" i="1"/>
  <c r="C170" i="1"/>
  <c r="B170" i="1" s="1"/>
  <c r="D49" i="2"/>
  <c r="C49" i="2"/>
  <c r="B49" i="2" s="1"/>
  <c r="D82" i="1"/>
  <c r="C82" i="1"/>
  <c r="B82" i="1" s="1"/>
  <c r="D116" i="2"/>
  <c r="C116" i="2"/>
  <c r="B116" i="2" s="1"/>
  <c r="R116" i="2" s="1"/>
  <c r="D225" i="1"/>
  <c r="C225" i="1"/>
  <c r="B225" i="1" s="1"/>
  <c r="D143" i="4"/>
  <c r="C143" i="4"/>
  <c r="B143" i="4" s="1"/>
  <c r="R143" i="4" s="1"/>
  <c r="D542" i="1"/>
  <c r="C542" i="1"/>
  <c r="B542" i="1" s="1"/>
  <c r="R542" i="1" s="1"/>
  <c r="D59" i="2"/>
  <c r="C59" i="2"/>
  <c r="B59" i="2" s="1"/>
  <c r="D104" i="1"/>
  <c r="C104" i="1"/>
  <c r="B104" i="1" s="1"/>
  <c r="D199" i="3"/>
  <c r="C199" i="3"/>
  <c r="B199" i="3" s="1"/>
  <c r="D537" i="1"/>
  <c r="C537" i="1"/>
  <c r="B537" i="1" s="1"/>
  <c r="R537" i="1" s="1"/>
  <c r="D111" i="4"/>
  <c r="C111" i="4"/>
  <c r="B111" i="4" s="1"/>
  <c r="R111" i="4" s="1"/>
  <c r="D490" i="1"/>
  <c r="C490" i="1"/>
  <c r="B490" i="1" s="1"/>
  <c r="R490" i="1" s="1"/>
  <c r="D196" i="3"/>
  <c r="C196" i="3"/>
  <c r="B196" i="3" s="1"/>
  <c r="D521" i="1"/>
  <c r="C521" i="1"/>
  <c r="B521" i="1" s="1"/>
  <c r="D120" i="4"/>
  <c r="C120" i="4"/>
  <c r="B120" i="4" s="1"/>
  <c r="R120" i="4" s="1"/>
  <c r="D509" i="1"/>
  <c r="C509" i="1"/>
  <c r="B509" i="1" s="1"/>
  <c r="D43" i="4"/>
  <c r="C43" i="4"/>
  <c r="B43" i="4" s="1"/>
  <c r="D302" i="1"/>
  <c r="C302" i="1"/>
  <c r="B302" i="1" s="1"/>
  <c r="D62" i="4"/>
  <c r="C62" i="4"/>
  <c r="B62" i="4" s="1"/>
  <c r="R62" i="4" s="1"/>
  <c r="D359" i="1"/>
  <c r="C359" i="1"/>
  <c r="B359" i="1" s="1"/>
  <c r="D149" i="2"/>
  <c r="C149" i="2"/>
  <c r="B149" i="2" s="1"/>
  <c r="R149" i="2" s="1"/>
  <c r="D304" i="1"/>
  <c r="C304" i="1"/>
  <c r="B304" i="1" s="1"/>
  <c r="D78" i="4"/>
  <c r="C78" i="4"/>
  <c r="B78" i="4" s="1"/>
  <c r="R78" i="4" s="1"/>
  <c r="D420" i="1"/>
  <c r="C420" i="1"/>
  <c r="B420" i="1" s="1"/>
  <c r="D81" i="4"/>
  <c r="C81" i="4"/>
  <c r="B81" i="4" s="1"/>
  <c r="R81" i="4" s="1"/>
  <c r="D426" i="1"/>
  <c r="C426" i="1"/>
  <c r="B426" i="1" s="1"/>
  <c r="D33" i="3"/>
  <c r="C33" i="3"/>
  <c r="B33" i="3" s="1"/>
  <c r="R33" i="3" s="1"/>
  <c r="D98" i="1"/>
  <c r="C98" i="1"/>
  <c r="B98" i="1" s="1"/>
  <c r="D88" i="2"/>
  <c r="C88" i="2"/>
  <c r="B88" i="2" s="1"/>
  <c r="D156" i="1"/>
  <c r="C156" i="1"/>
  <c r="B156" i="1" s="1"/>
  <c r="D154" i="3"/>
  <c r="C154" i="3"/>
  <c r="B154" i="3" s="1"/>
  <c r="R154" i="3" s="1"/>
  <c r="D412" i="1"/>
  <c r="C412" i="1"/>
  <c r="B412" i="1" s="1"/>
  <c r="D28" i="3"/>
  <c r="C28" i="3"/>
  <c r="B28" i="3" s="1"/>
  <c r="D72" i="1"/>
  <c r="C72" i="1"/>
  <c r="B72" i="1" s="1"/>
  <c r="D140" i="2"/>
  <c r="C140" i="2"/>
  <c r="B140" i="2" s="1"/>
  <c r="D282" i="1"/>
  <c r="C282" i="1"/>
  <c r="B282" i="1" s="1"/>
  <c r="D41" i="2"/>
  <c r="C41" i="2"/>
  <c r="B41" i="2" s="1"/>
  <c r="R41" i="2" s="1"/>
  <c r="D71" i="1"/>
  <c r="C71" i="1"/>
  <c r="B71" i="1" s="1"/>
  <c r="D129" i="3"/>
  <c r="C129" i="3"/>
  <c r="B129" i="3" s="1"/>
  <c r="R129" i="3" s="1"/>
  <c r="D366" i="1"/>
  <c r="C366" i="1"/>
  <c r="B366" i="1" s="1"/>
  <c r="D39" i="4"/>
  <c r="C39" i="4"/>
  <c r="B39" i="4" s="1"/>
  <c r="D277" i="1"/>
  <c r="C277" i="1"/>
  <c r="B277" i="1" s="1"/>
  <c r="D179" i="3"/>
  <c r="C179" i="3"/>
  <c r="B179" i="3" s="1"/>
  <c r="R179" i="3" s="1"/>
  <c r="D483" i="1"/>
  <c r="C483" i="1"/>
  <c r="B483" i="1" s="1"/>
  <c r="D44" i="2"/>
  <c r="C44" i="2"/>
  <c r="B44" i="2" s="1"/>
  <c r="D76" i="1"/>
  <c r="C76" i="1"/>
  <c r="B76" i="1" s="1"/>
  <c r="D119" i="1"/>
  <c r="C119" i="1"/>
  <c r="B119" i="1" s="1"/>
  <c r="D168" i="2"/>
  <c r="C168" i="2"/>
  <c r="B168" i="2" s="1"/>
  <c r="D369" i="1"/>
  <c r="C369" i="1"/>
  <c r="B369" i="1" s="1"/>
  <c r="D79" i="4"/>
  <c r="C79" i="4"/>
  <c r="B79" i="4" s="1"/>
  <c r="D422" i="1"/>
  <c r="C422" i="1"/>
  <c r="B422" i="1" s="1"/>
  <c r="D114" i="4"/>
  <c r="C114" i="4"/>
  <c r="B114" i="4"/>
  <c r="R114" i="4" s="1"/>
  <c r="D495" i="1"/>
  <c r="C495" i="1"/>
  <c r="B495" i="1" s="1"/>
  <c r="D127" i="2"/>
  <c r="C127" i="2"/>
  <c r="B127" i="2" s="1"/>
  <c r="R127" i="2" s="1"/>
  <c r="D245" i="1"/>
  <c r="C245" i="1"/>
  <c r="B245" i="1" s="1"/>
  <c r="R245" i="1" s="1"/>
  <c r="D174" i="3"/>
  <c r="C174" i="3"/>
  <c r="B174" i="3" s="1"/>
  <c r="D470" i="1"/>
  <c r="C470" i="1"/>
  <c r="B470" i="1" s="1"/>
  <c r="D167" i="2"/>
  <c r="C167" i="2"/>
  <c r="B167" i="2" s="1"/>
  <c r="R167" i="2" s="1"/>
  <c r="D368" i="1"/>
  <c r="C368" i="1"/>
  <c r="B368" i="1" s="1"/>
  <c r="R368" i="1" s="1"/>
  <c r="D33" i="4"/>
  <c r="C33" i="4"/>
  <c r="B33" i="4" s="1"/>
  <c r="D249" i="1"/>
  <c r="C249" i="1"/>
  <c r="B249" i="1" s="1"/>
  <c r="D44" i="3"/>
  <c r="C44" i="3"/>
  <c r="B44" i="3" s="1"/>
  <c r="D143" i="1"/>
  <c r="C143" i="1"/>
  <c r="B143" i="1" s="1"/>
  <c r="D150" i="2"/>
  <c r="C150" i="2"/>
  <c r="B150" i="2" s="1"/>
  <c r="D310" i="1"/>
  <c r="C310" i="1"/>
  <c r="B310" i="1" s="1"/>
  <c r="D95" i="2"/>
  <c r="C95" i="2"/>
  <c r="B95" i="2" s="1"/>
  <c r="D184" i="1"/>
  <c r="C184" i="1"/>
  <c r="B184" i="1" s="1"/>
  <c r="D43" i="2"/>
  <c r="C43" i="2"/>
  <c r="B43" i="2" s="1"/>
  <c r="D74" i="1"/>
  <c r="C74" i="1"/>
  <c r="B74" i="1" s="1"/>
  <c r="D48" i="4"/>
  <c r="C48" i="4"/>
  <c r="B48" i="4" s="1"/>
  <c r="R48" i="4" s="1"/>
  <c r="D315" i="1"/>
  <c r="C315" i="1"/>
  <c r="B315" i="1" s="1"/>
  <c r="R315" i="1" s="1"/>
  <c r="D190" i="3"/>
  <c r="C190" i="3"/>
  <c r="B190" i="3" s="1"/>
  <c r="D504" i="1"/>
  <c r="C504" i="1"/>
  <c r="B504" i="1" s="1"/>
  <c r="D67" i="4"/>
  <c r="C67" i="4"/>
  <c r="B67" i="4" s="1"/>
  <c r="R67" i="4" s="1"/>
  <c r="D381" i="1"/>
  <c r="C381" i="1"/>
  <c r="B381" i="1" s="1"/>
  <c r="D80" i="2"/>
  <c r="C80" i="2"/>
  <c r="B80" i="2" s="1"/>
  <c r="D139" i="1"/>
  <c r="C139" i="1"/>
  <c r="B139" i="1" s="1"/>
  <c r="D16" i="4"/>
  <c r="C16" i="4"/>
  <c r="B16" i="4" s="1"/>
  <c r="R16" i="4" s="1"/>
  <c r="D161" i="1"/>
  <c r="C161" i="1"/>
  <c r="B161" i="1" s="1"/>
  <c r="D154" i="2"/>
  <c r="C154" i="2"/>
  <c r="B154" i="2" s="1"/>
  <c r="D320" i="1"/>
  <c r="C320" i="1"/>
  <c r="B320" i="1" s="1"/>
  <c r="D123" i="3"/>
  <c r="C123" i="3"/>
  <c r="B123" i="3" s="1"/>
  <c r="D357" i="1"/>
  <c r="C357" i="1"/>
  <c r="B357" i="1" s="1"/>
  <c r="D111" i="2"/>
  <c r="C111" i="2"/>
  <c r="B111" i="2" s="1"/>
  <c r="D210" i="1"/>
  <c r="C210" i="1"/>
  <c r="B210" i="1" s="1"/>
  <c r="D124" i="4"/>
  <c r="C124" i="4"/>
  <c r="B124" i="4" s="1"/>
  <c r="R124" i="4" s="1"/>
  <c r="D514" i="1"/>
  <c r="C514" i="1"/>
  <c r="B514" i="1" s="1"/>
  <c r="D90" i="3"/>
  <c r="C90" i="3"/>
  <c r="B90" i="3" s="1"/>
  <c r="D260" i="1"/>
  <c r="C260" i="1"/>
  <c r="B260" i="1" s="1"/>
  <c r="D183" i="3"/>
  <c r="C183" i="3"/>
  <c r="B183" i="3" s="1"/>
  <c r="D491" i="1"/>
  <c r="C491" i="1"/>
  <c r="B491" i="1" s="1"/>
  <c r="D84" i="4"/>
  <c r="C84" i="4"/>
  <c r="B84" i="4" s="1"/>
  <c r="D433" i="1"/>
  <c r="C433" i="1"/>
  <c r="B433" i="1" s="1"/>
  <c r="D153" i="2"/>
  <c r="C153" i="2"/>
  <c r="B153" i="2" s="1"/>
  <c r="R153" i="2" s="1"/>
  <c r="D319" i="1"/>
  <c r="C319" i="1"/>
  <c r="B319" i="1" s="1"/>
  <c r="D28" i="2"/>
  <c r="C28" i="2"/>
  <c r="B28" i="2" s="1"/>
  <c r="D47" i="1"/>
  <c r="C47" i="1"/>
  <c r="B47" i="1" s="1"/>
  <c r="D109" i="4"/>
  <c r="C109" i="4"/>
  <c r="B109" i="4" s="1"/>
  <c r="D485" i="1"/>
  <c r="C485" i="1"/>
  <c r="B485" i="1" s="1"/>
  <c r="D49" i="1"/>
  <c r="C49" i="1"/>
  <c r="B49" i="1" s="1"/>
  <c r="D158" i="1"/>
  <c r="C158" i="1"/>
  <c r="B158" i="1" s="1"/>
  <c r="D34" i="3"/>
  <c r="C34" i="3"/>
  <c r="B34" i="3" s="1"/>
  <c r="D99" i="1"/>
  <c r="C99" i="1"/>
  <c r="B99" i="1" s="1"/>
  <c r="D12" i="4"/>
  <c r="C12" i="4"/>
  <c r="B12" i="4" s="1"/>
  <c r="D134" i="1"/>
  <c r="C134" i="1"/>
  <c r="B134" i="1" s="1"/>
  <c r="D97" i="3"/>
  <c r="C97" i="3"/>
  <c r="B97" i="3" s="1"/>
  <c r="D283" i="1"/>
  <c r="C283" i="1"/>
  <c r="B283" i="1" s="1"/>
  <c r="R283" i="1" s="1"/>
  <c r="D186" i="2"/>
  <c r="C186" i="2"/>
  <c r="B186" i="2" s="1"/>
  <c r="D444" i="1"/>
  <c r="C444" i="1"/>
  <c r="B444" i="1" s="1"/>
  <c r="D68" i="4"/>
  <c r="C68" i="4"/>
  <c r="B68" i="4" s="1"/>
  <c r="R68" i="4" s="1"/>
  <c r="D386" i="1"/>
  <c r="C386" i="1"/>
  <c r="B386" i="1" s="1"/>
  <c r="D152" i="2"/>
  <c r="C152" i="2"/>
  <c r="B152" i="2" s="1"/>
  <c r="D312" i="1"/>
  <c r="C312" i="1"/>
  <c r="B312" i="1" s="1"/>
  <c r="D91" i="3"/>
  <c r="C91" i="3"/>
  <c r="B91" i="3" s="1"/>
  <c r="D261" i="1"/>
  <c r="C261" i="1"/>
  <c r="B261" i="1" s="1"/>
  <c r="D184" i="3"/>
  <c r="C184" i="3"/>
  <c r="B184" i="3" s="1"/>
  <c r="R184" i="3" s="1"/>
  <c r="D493" i="1"/>
  <c r="C493" i="1"/>
  <c r="B493" i="1" s="1"/>
  <c r="D176" i="3"/>
  <c r="C176" i="3"/>
  <c r="B176" i="3" s="1"/>
  <c r="D477" i="1"/>
  <c r="C477" i="1"/>
  <c r="B477" i="1" s="1"/>
  <c r="D24" i="3"/>
  <c r="C24" i="3"/>
  <c r="B24" i="3" s="1"/>
  <c r="R24" i="3" s="1"/>
  <c r="D64" i="1"/>
  <c r="C64" i="1"/>
  <c r="B64" i="1" s="1"/>
  <c r="D51" i="2"/>
  <c r="C51" i="2"/>
  <c r="B51" i="2" s="1"/>
  <c r="D86" i="1"/>
  <c r="C86" i="1"/>
  <c r="B86" i="1" s="1"/>
  <c r="D173" i="2"/>
  <c r="C173" i="2"/>
  <c r="B173" i="2" s="1"/>
  <c r="D391" i="1"/>
  <c r="C391" i="1"/>
  <c r="B391" i="1" s="1"/>
  <c r="D84" i="2"/>
  <c r="C84" i="2"/>
  <c r="B84" i="2" s="1"/>
  <c r="R84" i="2" s="1"/>
  <c r="D152" i="1"/>
  <c r="C152" i="1"/>
  <c r="B152" i="1" s="1"/>
  <c r="R152" i="1" s="1"/>
  <c r="D107" i="3"/>
  <c r="C107" i="3"/>
  <c r="B107" i="3" s="1"/>
  <c r="R107" i="3" s="1"/>
  <c r="D309" i="1"/>
  <c r="C309" i="1"/>
  <c r="B309" i="1" s="1"/>
  <c r="D132" i="3"/>
  <c r="C132" i="3"/>
  <c r="B132" i="3" s="1"/>
  <c r="D374" i="1"/>
  <c r="C374" i="1"/>
  <c r="B374" i="1" s="1"/>
  <c r="R374" i="1" s="1"/>
  <c r="D89" i="4"/>
  <c r="C89" i="4"/>
  <c r="B89" i="4" s="1"/>
  <c r="D449" i="1"/>
  <c r="C449" i="1"/>
  <c r="B449" i="1" s="1"/>
  <c r="D157" i="3"/>
  <c r="C157" i="3"/>
  <c r="B157" i="3" s="1"/>
  <c r="D419" i="1"/>
  <c r="C419" i="1"/>
  <c r="B419" i="1" s="1"/>
  <c r="R419" i="1" s="1"/>
  <c r="D165" i="2"/>
  <c r="C165" i="2"/>
  <c r="B165" i="2" s="1"/>
  <c r="D355" i="1"/>
  <c r="C355" i="1"/>
  <c r="B355" i="1" s="1"/>
  <c r="D145" i="4"/>
  <c r="C145" i="4"/>
  <c r="B145" i="4" s="1"/>
  <c r="D544" i="1"/>
  <c r="C544" i="1"/>
  <c r="B544" i="1" s="1"/>
  <c r="R544" i="1" s="1"/>
  <c r="D178" i="2"/>
  <c r="C178" i="2"/>
  <c r="B178" i="2" s="1"/>
  <c r="D421" i="1"/>
  <c r="C421" i="1"/>
  <c r="B421" i="1" s="1"/>
  <c r="D115" i="4"/>
  <c r="C115" i="4"/>
  <c r="B115" i="4" s="1"/>
  <c r="D497" i="1"/>
  <c r="C497" i="1"/>
  <c r="B497" i="1" s="1"/>
  <c r="D26" i="4"/>
  <c r="C26" i="4"/>
  <c r="B26" i="4" s="1"/>
  <c r="R26" i="4" s="1"/>
  <c r="D221" i="1"/>
  <c r="C221" i="1"/>
  <c r="B221" i="1" s="1"/>
  <c r="D106" i="2"/>
  <c r="C106" i="2"/>
  <c r="B106" i="2" s="1"/>
  <c r="D198" i="1"/>
  <c r="C198" i="1"/>
  <c r="B198" i="1" s="1"/>
  <c r="R198" i="1" s="1"/>
  <c r="D120" i="2"/>
  <c r="C120" i="2"/>
  <c r="B120" i="2" s="1"/>
  <c r="D231" i="1"/>
  <c r="C231" i="1"/>
  <c r="B231" i="1" s="1"/>
  <c r="D131" i="4"/>
  <c r="C131" i="4"/>
  <c r="B131" i="4" s="1"/>
  <c r="D526" i="1"/>
  <c r="C526" i="1"/>
  <c r="B526" i="1" s="1"/>
  <c r="R526" i="1" s="1"/>
  <c r="D63" i="3"/>
  <c r="C63" i="3"/>
  <c r="B63" i="3" s="1"/>
  <c r="R63" i="3" s="1"/>
  <c r="D197" i="1"/>
  <c r="C197" i="1"/>
  <c r="B197" i="1" s="1"/>
  <c r="D8" i="2"/>
  <c r="C8" i="2"/>
  <c r="B8" i="2" s="1"/>
  <c r="D11" i="1"/>
  <c r="C11" i="1"/>
  <c r="B11" i="1" s="1"/>
  <c r="R11" i="1" s="1"/>
  <c r="D57" i="2"/>
  <c r="C57" i="2"/>
  <c r="B57" i="2" s="1"/>
  <c r="D101" i="1"/>
  <c r="C101" i="1"/>
  <c r="B101" i="1" s="1"/>
  <c r="D26" i="3"/>
  <c r="C26" i="3"/>
  <c r="B26" i="3" s="1"/>
  <c r="D66" i="1"/>
  <c r="C66" i="1"/>
  <c r="B66" i="1" s="1"/>
  <c r="D36" i="3"/>
  <c r="C36" i="3"/>
  <c r="B36" i="3" s="1"/>
  <c r="D114" i="1"/>
  <c r="C114" i="1"/>
  <c r="B114" i="1" s="1"/>
  <c r="D76" i="4"/>
  <c r="C76" i="4"/>
  <c r="B76" i="4" s="1"/>
  <c r="D416" i="1"/>
  <c r="C416" i="1"/>
  <c r="B416" i="1" s="1"/>
  <c r="R416" i="1" s="1"/>
  <c r="D76" i="2"/>
  <c r="C76" i="2"/>
  <c r="B76" i="2" s="1"/>
  <c r="D132" i="1"/>
  <c r="C132" i="1"/>
  <c r="B132" i="1" s="1"/>
  <c r="D6" i="3"/>
  <c r="C6" i="3"/>
  <c r="B6" i="3" s="1"/>
  <c r="D16" i="1"/>
  <c r="C16" i="1"/>
  <c r="B16" i="1" s="1"/>
  <c r="D48" i="2"/>
  <c r="C48" i="2"/>
  <c r="B48" i="2" s="1"/>
  <c r="D81" i="1"/>
  <c r="C81" i="1"/>
  <c r="B81" i="1" s="1"/>
  <c r="D144" i="2"/>
  <c r="C144" i="2"/>
  <c r="B144" i="2" s="1"/>
  <c r="D296" i="1"/>
  <c r="C296" i="1"/>
  <c r="B296" i="1" s="1"/>
  <c r="D35" i="3"/>
  <c r="C35" i="3"/>
  <c r="B35" i="3" s="1"/>
  <c r="D111" i="1"/>
  <c r="C111" i="1"/>
  <c r="B111" i="1" s="1"/>
  <c r="D20" i="2"/>
  <c r="C20" i="2"/>
  <c r="B20" i="2" s="1"/>
  <c r="D33" i="1"/>
  <c r="C33" i="1"/>
  <c r="B33" i="1" s="1"/>
  <c r="D106" i="3"/>
  <c r="C106" i="3"/>
  <c r="B106" i="3" s="1"/>
  <c r="D308" i="1"/>
  <c r="C308" i="1"/>
  <c r="B308" i="1" s="1"/>
  <c r="D145" i="1"/>
  <c r="C145" i="1"/>
  <c r="B145" i="1" s="1"/>
  <c r="D42" i="4"/>
  <c r="C42" i="4"/>
  <c r="B42" i="4" s="1"/>
  <c r="R42" i="4" s="1"/>
  <c r="D293" i="1"/>
  <c r="C293" i="1"/>
  <c r="B293" i="1" s="1"/>
  <c r="D119" i="2"/>
  <c r="C119" i="2"/>
  <c r="B119" i="2" s="1"/>
  <c r="D230" i="1"/>
  <c r="C230" i="1"/>
  <c r="B230" i="1" s="1"/>
  <c r="D177" i="3"/>
  <c r="C177" i="3"/>
  <c r="B177" i="3" s="1"/>
  <c r="D478" i="1"/>
  <c r="C478" i="1"/>
  <c r="B478" i="1" s="1"/>
  <c r="D46" i="2"/>
  <c r="C46" i="2"/>
  <c r="B46" i="2" s="1"/>
  <c r="D79" i="1"/>
  <c r="C79" i="1"/>
  <c r="B79" i="1" s="1"/>
  <c r="D36" i="2"/>
  <c r="C36" i="2"/>
  <c r="B36" i="2" s="1"/>
  <c r="D62" i="1"/>
  <c r="C62" i="1"/>
  <c r="B62" i="1" s="1"/>
  <c r="D67" i="2"/>
  <c r="C67" i="2"/>
  <c r="B67" i="2" s="1"/>
  <c r="D115" i="1"/>
  <c r="C115" i="1"/>
  <c r="B115" i="1" s="1"/>
  <c r="D147" i="4"/>
  <c r="C147" i="4"/>
  <c r="B147" i="4" s="1"/>
  <c r="R147" i="4" s="1"/>
  <c r="D549" i="1"/>
  <c r="C549" i="1"/>
  <c r="B549" i="1" s="1"/>
  <c r="R549" i="1" s="1"/>
  <c r="D129" i="4"/>
  <c r="C129" i="4"/>
  <c r="B129" i="4" s="1"/>
  <c r="R129" i="4" s="1"/>
  <c r="D523" i="1"/>
  <c r="C523" i="1"/>
  <c r="B523" i="1" s="1"/>
  <c r="D101" i="4"/>
  <c r="C101" i="4"/>
  <c r="B101" i="4" s="1"/>
  <c r="D466" i="1"/>
  <c r="C466" i="1"/>
  <c r="B466" i="1" s="1"/>
  <c r="R466" i="1" s="1"/>
  <c r="D5" i="2"/>
  <c r="C5" i="2"/>
  <c r="B5" i="2" s="1"/>
  <c r="D5" i="1"/>
  <c r="C5" i="1"/>
  <c r="B5" i="1" s="1"/>
  <c r="D146" i="2"/>
  <c r="C146" i="2"/>
  <c r="B146" i="2" s="1"/>
  <c r="D298" i="1"/>
  <c r="C298" i="1"/>
  <c r="B298" i="1" s="1"/>
  <c r="R298" i="1" s="1"/>
  <c r="D138" i="3"/>
  <c r="C138" i="3"/>
  <c r="B138" i="3" s="1"/>
  <c r="D384" i="1"/>
  <c r="C384" i="1"/>
  <c r="B384" i="1" s="1"/>
  <c r="D72" i="2"/>
  <c r="C72" i="2"/>
  <c r="B72" i="2" s="1"/>
  <c r="D123" i="1"/>
  <c r="C123" i="1"/>
  <c r="B123" i="1" s="1"/>
  <c r="D123" i="4"/>
  <c r="C123" i="4"/>
  <c r="B123" i="4" s="1"/>
  <c r="D513" i="1"/>
  <c r="C513" i="1"/>
  <c r="B513" i="1" s="1"/>
  <c r="D9" i="3"/>
  <c r="C9" i="3"/>
  <c r="B9" i="3" s="1"/>
  <c r="D22" i="1"/>
  <c r="C22" i="1"/>
  <c r="B22" i="1" s="1"/>
  <c r="R22" i="1" s="1"/>
  <c r="D125" i="2"/>
  <c r="C125" i="2"/>
  <c r="B125" i="2" s="1"/>
  <c r="D241" i="1"/>
  <c r="C241" i="1"/>
  <c r="B241" i="1" s="1"/>
  <c r="D86" i="2"/>
  <c r="C86" i="2"/>
  <c r="B86" i="2" s="1"/>
  <c r="D154" i="1"/>
  <c r="C154" i="1"/>
  <c r="B154" i="1" s="1"/>
  <c r="D100" i="1"/>
  <c r="C100" i="1"/>
  <c r="B100" i="1" s="1"/>
  <c r="D96" i="4"/>
  <c r="C96" i="4"/>
  <c r="B96" i="4" s="1"/>
  <c r="D458" i="1"/>
  <c r="C458" i="1"/>
  <c r="B458" i="1" s="1"/>
  <c r="R458" i="1" s="1"/>
  <c r="D12" i="2"/>
  <c r="C12" i="2"/>
  <c r="B12" i="2" s="1"/>
  <c r="D15" i="1"/>
  <c r="C15" i="1"/>
  <c r="B15" i="1" s="1"/>
  <c r="D136" i="2"/>
  <c r="C136" i="2"/>
  <c r="B136" i="2" s="1"/>
  <c r="R136" i="2" s="1"/>
  <c r="D273" i="1"/>
  <c r="C273" i="1"/>
  <c r="B273" i="1" s="1"/>
  <c r="D52" i="1"/>
  <c r="C52" i="1"/>
  <c r="B52" i="1" s="1"/>
  <c r="D47" i="2"/>
  <c r="C47" i="2"/>
  <c r="B47" i="2" s="1"/>
  <c r="D80" i="1"/>
  <c r="C80" i="1"/>
  <c r="B80" i="1" s="1"/>
  <c r="D94" i="4"/>
  <c r="C94" i="4"/>
  <c r="B94" i="4" s="1"/>
  <c r="R94" i="4" s="1"/>
  <c r="D456" i="1"/>
  <c r="C456" i="1"/>
  <c r="B456" i="1" s="1"/>
  <c r="D204" i="3"/>
  <c r="C204" i="3"/>
  <c r="B204" i="3" s="1"/>
  <c r="D548" i="1"/>
  <c r="C548" i="1"/>
  <c r="B548" i="1" s="1"/>
  <c r="D194" i="3"/>
  <c r="C194" i="3"/>
  <c r="B194" i="3" s="1"/>
  <c r="D516" i="1"/>
  <c r="C516" i="1"/>
  <c r="B516" i="1" s="1"/>
  <c r="D132" i="2"/>
  <c r="C132" i="2"/>
  <c r="B132" i="2" s="1"/>
  <c r="D264" i="1"/>
  <c r="C264" i="1"/>
  <c r="B264" i="1" s="1"/>
  <c r="D82" i="2"/>
  <c r="C82" i="2"/>
  <c r="B82" i="2" s="1"/>
  <c r="D148" i="1"/>
  <c r="C148" i="1"/>
  <c r="B148" i="1" s="1"/>
  <c r="D60" i="2"/>
  <c r="C60" i="2"/>
  <c r="B60" i="2" s="1"/>
  <c r="D105" i="1"/>
  <c r="C105" i="1"/>
  <c r="B105" i="1" s="1"/>
  <c r="R105" i="1" s="1"/>
  <c r="D70" i="4"/>
  <c r="C70" i="4"/>
  <c r="B70" i="4"/>
  <c r="R70" i="4" s="1"/>
  <c r="D396" i="1"/>
  <c r="C396" i="1"/>
  <c r="B396" i="1" s="1"/>
  <c r="D87" i="4"/>
  <c r="C87" i="4"/>
  <c r="B87" i="4" s="1"/>
  <c r="R87" i="4" s="1"/>
  <c r="D442" i="1"/>
  <c r="C442" i="1"/>
  <c r="B442" i="1" s="1"/>
  <c r="D101" i="3"/>
  <c r="C101" i="3"/>
  <c r="B101" i="3"/>
  <c r="R101" i="3" s="1"/>
  <c r="D290" i="1"/>
  <c r="C290" i="1"/>
  <c r="B290" i="1" s="1"/>
  <c r="D126" i="2"/>
  <c r="C126" i="2"/>
  <c r="B126" i="2" s="1"/>
  <c r="D242" i="1"/>
  <c r="C242" i="1"/>
  <c r="B242" i="1" s="1"/>
  <c r="D127" i="4"/>
  <c r="C127" i="4"/>
  <c r="B127" i="4"/>
  <c r="D518" i="1"/>
  <c r="R518" i="1" s="1"/>
  <c r="C518" i="1"/>
  <c r="B518" i="1" s="1"/>
  <c r="D7" i="4"/>
  <c r="C7" i="4"/>
  <c r="B7" i="4" s="1"/>
  <c r="D91" i="1"/>
  <c r="C91" i="1"/>
  <c r="B91" i="1" s="1"/>
  <c r="D39" i="3"/>
  <c r="C39" i="3"/>
  <c r="B39" i="3" s="1"/>
  <c r="D130" i="1"/>
  <c r="C130" i="1"/>
  <c r="B130" i="1" s="1"/>
  <c r="D163" i="3"/>
  <c r="C163" i="3"/>
  <c r="B163" i="3" s="1"/>
  <c r="D445" i="1"/>
  <c r="C445" i="1"/>
  <c r="B445" i="1" s="1"/>
  <c r="D4" i="2"/>
  <c r="C4" i="2"/>
  <c r="B4" i="2" s="1"/>
  <c r="R4" i="2" s="1"/>
  <c r="D4" i="1"/>
  <c r="C4" i="1"/>
  <c r="B4" i="1" s="1"/>
  <c r="D19" i="4"/>
  <c r="C19" i="4"/>
  <c r="B19" i="4" s="1"/>
  <c r="D175" i="1"/>
  <c r="C175" i="1"/>
  <c r="B175" i="1" s="1"/>
  <c r="D15" i="2"/>
  <c r="C15" i="2"/>
  <c r="B15" i="2" s="1"/>
  <c r="D23" i="1"/>
  <c r="C23" i="1"/>
  <c r="B23" i="1" s="1"/>
  <c r="D46" i="4"/>
  <c r="C46" i="4"/>
  <c r="B46" i="4" s="1"/>
  <c r="R46" i="4" s="1"/>
  <c r="D307" i="1"/>
  <c r="C307" i="1"/>
  <c r="B307" i="1" s="1"/>
  <c r="D93" i="4"/>
  <c r="C93" i="4"/>
  <c r="B93" i="4" s="1"/>
  <c r="R93" i="4" s="1"/>
  <c r="D455" i="1"/>
  <c r="C455" i="1"/>
  <c r="B455" i="1" s="1"/>
  <c r="D156" i="2"/>
  <c r="C156" i="2"/>
  <c r="B156" i="2" s="1"/>
  <c r="D325" i="1"/>
  <c r="C325" i="1"/>
  <c r="B325" i="1" s="1"/>
  <c r="D110" i="3"/>
  <c r="C110" i="3"/>
  <c r="B110" i="3" s="1"/>
  <c r="D317" i="1"/>
  <c r="C317" i="1"/>
  <c r="B317" i="1" s="1"/>
  <c r="D130" i="3"/>
  <c r="C130" i="3"/>
  <c r="B130" i="3" s="1"/>
  <c r="D367" i="1"/>
  <c r="C367" i="1"/>
  <c r="B367" i="1" s="1"/>
  <c r="D112" i="4"/>
  <c r="C112" i="4"/>
  <c r="B112" i="4" s="1"/>
  <c r="R112" i="4" s="1"/>
  <c r="D492" i="1"/>
  <c r="C492" i="1"/>
  <c r="B492" i="1" s="1"/>
  <c r="D80" i="3"/>
  <c r="C80" i="3"/>
  <c r="B80" i="3" s="1"/>
  <c r="D240" i="1"/>
  <c r="C240" i="1"/>
  <c r="B240" i="1" s="1"/>
  <c r="D92" i="4"/>
  <c r="C92" i="4"/>
  <c r="B92" i="4" s="1"/>
  <c r="R92" i="4" s="1"/>
  <c r="D454" i="1"/>
  <c r="C454" i="1"/>
  <c r="B454" i="1" s="1"/>
  <c r="D129" i="2"/>
  <c r="C129" i="2"/>
  <c r="B129" i="2" s="1"/>
  <c r="D253" i="1"/>
  <c r="C253" i="1"/>
  <c r="B253" i="1" s="1"/>
  <c r="D151" i="3"/>
  <c r="C151" i="3"/>
  <c r="B151" i="3" s="1"/>
  <c r="D408" i="1"/>
  <c r="C408" i="1"/>
  <c r="B408" i="1" s="1"/>
  <c r="D198" i="3"/>
  <c r="C198" i="3"/>
  <c r="B198" i="3" s="1"/>
  <c r="D525" i="1"/>
  <c r="C525" i="1"/>
  <c r="B525" i="1" s="1"/>
  <c r="D18" i="2"/>
  <c r="C18" i="2"/>
  <c r="B18" i="2" s="1"/>
  <c r="D27" i="1"/>
  <c r="C27" i="1"/>
  <c r="B27" i="1" s="1"/>
  <c r="D137" i="3"/>
  <c r="C137" i="3"/>
  <c r="B137" i="3" s="1"/>
  <c r="D383" i="1"/>
  <c r="C383" i="1"/>
  <c r="B383" i="1" s="1"/>
  <c r="D14" i="3"/>
  <c r="C14" i="3"/>
  <c r="B14" i="3" s="1"/>
  <c r="D35" i="1"/>
  <c r="C35" i="1"/>
  <c r="B35" i="1" s="1"/>
  <c r="D105" i="4"/>
  <c r="C105" i="4"/>
  <c r="B105" i="4" s="1"/>
  <c r="R105" i="4" s="1"/>
  <c r="D475" i="1"/>
  <c r="C475" i="1"/>
  <c r="B475" i="1" s="1"/>
  <c r="D167" i="3"/>
  <c r="C167" i="3"/>
  <c r="B167" i="3" s="1"/>
  <c r="D452" i="1"/>
  <c r="C452" i="1"/>
  <c r="B452" i="1" s="1"/>
  <c r="D8" i="3"/>
  <c r="C8" i="3"/>
  <c r="B8" i="3" s="1"/>
  <c r="R8" i="3" s="1"/>
  <c r="D19" i="1"/>
  <c r="C19" i="1"/>
  <c r="B19" i="1" s="1"/>
  <c r="D120" i="3"/>
  <c r="C120" i="3"/>
  <c r="B120" i="3" s="1"/>
  <c r="D351" i="1"/>
  <c r="C351" i="1"/>
  <c r="B351" i="1" s="1"/>
  <c r="D119" i="3"/>
  <c r="C119" i="3"/>
  <c r="B119" i="3" s="1"/>
  <c r="R119" i="3" s="1"/>
  <c r="D350" i="1"/>
  <c r="C350" i="1"/>
  <c r="B350" i="1" s="1"/>
  <c r="D22" i="3"/>
  <c r="C22" i="3"/>
  <c r="B22" i="3" s="1"/>
  <c r="D57" i="1"/>
  <c r="C57" i="1"/>
  <c r="B57" i="1" s="1"/>
  <c r="D45" i="4"/>
  <c r="C45" i="4"/>
  <c r="B45" i="4" s="1"/>
  <c r="D306" i="1"/>
  <c r="C306" i="1"/>
  <c r="B306" i="1" s="1"/>
  <c r="D85" i="4"/>
  <c r="C85" i="4"/>
  <c r="B85" i="4" s="1"/>
  <c r="R85" i="4" s="1"/>
  <c r="D440" i="1"/>
  <c r="C440" i="1"/>
  <c r="B440" i="1" s="1"/>
  <c r="D13" i="2"/>
  <c r="C13" i="2"/>
  <c r="B13" i="2" s="1"/>
  <c r="D20" i="1"/>
  <c r="C20" i="1"/>
  <c r="B20" i="1" s="1"/>
  <c r="D52" i="4"/>
  <c r="C52" i="4"/>
  <c r="B52" i="4" s="1"/>
  <c r="D329" i="1"/>
  <c r="C329" i="1"/>
  <c r="B329" i="1" s="1"/>
  <c r="D138" i="4"/>
  <c r="C138" i="4"/>
  <c r="B138" i="4" s="1"/>
  <c r="D534" i="1"/>
  <c r="C534" i="1"/>
  <c r="B534" i="1" s="1"/>
  <c r="D42" i="2"/>
  <c r="C42" i="2"/>
  <c r="B42" i="2" s="1"/>
  <c r="D73" i="1"/>
  <c r="C73" i="1"/>
  <c r="B73" i="1" s="1"/>
  <c r="R73" i="1" s="1"/>
  <c r="D53" i="4"/>
  <c r="C53" i="4"/>
  <c r="B53" i="4" s="1"/>
  <c r="R53" i="4" s="1"/>
  <c r="D330" i="1"/>
  <c r="C330" i="1"/>
  <c r="B330" i="1" s="1"/>
  <c r="D97" i="4"/>
  <c r="C97" i="4"/>
  <c r="B97" i="4" s="1"/>
  <c r="D459" i="1"/>
  <c r="C459" i="1"/>
  <c r="B459" i="1" s="1"/>
  <c r="R459" i="1" s="1"/>
  <c r="D116" i="4"/>
  <c r="C116" i="4"/>
  <c r="B116" i="4" s="1"/>
  <c r="R116" i="4" s="1"/>
  <c r="D498" i="1"/>
  <c r="C498" i="1"/>
  <c r="B498" i="1" s="1"/>
  <c r="D163" i="2"/>
  <c r="C163" i="2"/>
  <c r="B163" i="2" s="1"/>
  <c r="D347" i="1"/>
  <c r="C347" i="1"/>
  <c r="B347" i="1" s="1"/>
  <c r="R347" i="1" s="1"/>
  <c r="D62" i="3"/>
  <c r="C62" i="3"/>
  <c r="B62" i="3" s="1"/>
  <c r="R62" i="3" s="1"/>
  <c r="D195" i="1"/>
  <c r="C195" i="1"/>
  <c r="B195" i="1" s="1"/>
  <c r="D21" i="4"/>
  <c r="C21" i="4"/>
  <c r="B21" i="4" s="1"/>
  <c r="D178" i="1"/>
  <c r="C178" i="1"/>
  <c r="B178" i="1" s="1"/>
  <c r="D141" i="4"/>
  <c r="C141" i="4"/>
  <c r="B141" i="4" s="1"/>
  <c r="R141" i="4" s="1"/>
  <c r="D538" i="1"/>
  <c r="C538" i="1"/>
  <c r="B538" i="1" s="1"/>
  <c r="D144" i="4"/>
  <c r="C144" i="4"/>
  <c r="B144" i="4" s="1"/>
  <c r="R144" i="4" s="1"/>
  <c r="D543" i="1"/>
  <c r="C543" i="1"/>
  <c r="B543" i="1" s="1"/>
  <c r="R543" i="1" s="1"/>
  <c r="D114" i="2"/>
  <c r="C114" i="2"/>
  <c r="B114" i="2" s="1"/>
  <c r="D217" i="1"/>
  <c r="C217" i="1"/>
  <c r="B217" i="1" s="1"/>
  <c r="D177" i="2"/>
  <c r="C177" i="2"/>
  <c r="B177" i="2" s="1"/>
  <c r="D417" i="1"/>
  <c r="C417" i="1"/>
  <c r="B417" i="1" s="1"/>
  <c r="R417" i="1" s="1"/>
  <c r="D64" i="2"/>
  <c r="C64" i="2"/>
  <c r="B64" i="2" s="1"/>
  <c r="D109" i="1"/>
  <c r="C109" i="1"/>
  <c r="B109" i="1" s="1"/>
  <c r="D118" i="4"/>
  <c r="C118" i="4"/>
  <c r="B118" i="4" s="1"/>
  <c r="R118" i="4" s="1"/>
  <c r="D505" i="1"/>
  <c r="C505" i="1"/>
  <c r="B505" i="1" s="1"/>
  <c r="D56" i="4"/>
  <c r="C56" i="4"/>
  <c r="B56" i="4" s="1"/>
  <c r="D335" i="1"/>
  <c r="C335" i="1"/>
  <c r="B335" i="1" s="1"/>
  <c r="D137" i="2"/>
  <c r="C137" i="2"/>
  <c r="B137" i="2" s="1"/>
  <c r="D276" i="1"/>
  <c r="C276" i="1"/>
  <c r="B276" i="1" s="1"/>
  <c r="D113" i="4"/>
  <c r="C113" i="4"/>
  <c r="B113" i="4" s="1"/>
  <c r="D494" i="1"/>
  <c r="C494" i="1"/>
  <c r="B494" i="1" s="1"/>
  <c r="D141" i="2"/>
  <c r="C141" i="2"/>
  <c r="B141" i="2" s="1"/>
  <c r="D284" i="1"/>
  <c r="C284" i="1"/>
  <c r="B284" i="1" s="1"/>
  <c r="D104" i="4"/>
  <c r="C104" i="4"/>
  <c r="B104" i="4" s="1"/>
  <c r="R104" i="4" s="1"/>
  <c r="D474" i="1"/>
  <c r="C474" i="1"/>
  <c r="B474" i="1" s="1"/>
  <c r="D29" i="2"/>
  <c r="C29" i="2"/>
  <c r="B29" i="2" s="1"/>
  <c r="D50" i="1"/>
  <c r="C50" i="1"/>
  <c r="B50" i="1" s="1"/>
  <c r="D178" i="3"/>
  <c r="C178" i="3"/>
  <c r="B178" i="3" s="1"/>
  <c r="R178" i="3" s="1"/>
  <c r="D480" i="1"/>
  <c r="C480" i="1"/>
  <c r="B480" i="1" s="1"/>
  <c r="D29" i="3"/>
  <c r="C29" i="3"/>
  <c r="B29" i="3" s="1"/>
  <c r="D75" i="1"/>
  <c r="C75" i="1"/>
  <c r="B75" i="1" s="1"/>
  <c r="R75" i="1" s="1"/>
  <c r="D63" i="4"/>
  <c r="C63" i="4"/>
  <c r="B63" i="4" s="1"/>
  <c r="D365" i="1"/>
  <c r="C365" i="1"/>
  <c r="B365" i="1" s="1"/>
  <c r="D160" i="3"/>
  <c r="C160" i="3"/>
  <c r="B160" i="3" s="1"/>
  <c r="D437" i="1"/>
  <c r="C437" i="1"/>
  <c r="B437" i="1" s="1"/>
  <c r="D15" i="4"/>
  <c r="C15" i="4"/>
  <c r="B15" i="4" s="1"/>
  <c r="R15" i="4" s="1"/>
  <c r="D150" i="1"/>
  <c r="C150" i="1"/>
  <c r="B150" i="1" s="1"/>
  <c r="D59" i="4"/>
  <c r="C59" i="4"/>
  <c r="B59" i="4" s="1"/>
  <c r="D341" i="1"/>
  <c r="C341" i="1"/>
  <c r="B341" i="1" s="1"/>
  <c r="D3" i="3"/>
  <c r="C3" i="3"/>
  <c r="B3" i="3" s="1"/>
  <c r="R3" i="3" s="1"/>
  <c r="D7" i="1"/>
  <c r="C7" i="1"/>
  <c r="B7" i="1" s="1"/>
  <c r="D71" i="4"/>
  <c r="C71" i="4"/>
  <c r="B71" i="4" s="1"/>
  <c r="R71" i="4" s="1"/>
  <c r="D401" i="1"/>
  <c r="C401" i="1"/>
  <c r="B401" i="1" s="1"/>
  <c r="D30" i="2"/>
  <c r="C30" i="2"/>
  <c r="B30" i="2" s="1"/>
  <c r="D54" i="1"/>
  <c r="C54" i="1"/>
  <c r="B54" i="1" s="1"/>
  <c r="D27" i="3"/>
  <c r="C27" i="3"/>
  <c r="B27" i="3" s="1"/>
  <c r="D69" i="1"/>
  <c r="C69" i="1"/>
  <c r="B69" i="1" s="1"/>
  <c r="D108" i="3"/>
  <c r="C108" i="3"/>
  <c r="B108" i="3" s="1"/>
  <c r="D314" i="1"/>
  <c r="C314" i="1"/>
  <c r="B314" i="1" s="1"/>
  <c r="D159" i="2"/>
  <c r="C159" i="2"/>
  <c r="B159" i="2" s="1"/>
  <c r="D337" i="1"/>
  <c r="C337" i="1"/>
  <c r="B337" i="1" s="1"/>
  <c r="D93" i="2"/>
  <c r="C93" i="2"/>
  <c r="B93" i="2" s="1"/>
  <c r="D173" i="1"/>
  <c r="C173" i="1"/>
  <c r="B173" i="1" s="1"/>
  <c r="D128" i="3"/>
  <c r="C128" i="3"/>
  <c r="B128" i="3" s="1"/>
  <c r="D364" i="1"/>
  <c r="C364" i="1"/>
  <c r="B364" i="1" s="1"/>
  <c r="D90" i="4"/>
  <c r="C90" i="4"/>
  <c r="B90" i="4" s="1"/>
  <c r="D451" i="1"/>
  <c r="C451" i="1"/>
  <c r="B451" i="1" s="1"/>
  <c r="D28" i="4"/>
  <c r="C28" i="4"/>
  <c r="B28" i="4" s="1"/>
  <c r="R28" i="4" s="1"/>
  <c r="D227" i="1"/>
  <c r="C227" i="1"/>
  <c r="B227" i="1" s="1"/>
  <c r="D126" i="3"/>
  <c r="C126" i="3"/>
  <c r="B126" i="3" s="1"/>
  <c r="D361" i="1"/>
  <c r="C361" i="1"/>
  <c r="B361" i="1" s="1"/>
  <c r="D134" i="2"/>
  <c r="C134" i="2"/>
  <c r="B134" i="2" s="1"/>
  <c r="D266" i="1"/>
  <c r="C266" i="1"/>
  <c r="B266" i="1" s="1"/>
  <c r="D162" i="2"/>
  <c r="C162" i="2"/>
  <c r="B162" i="2" s="1"/>
  <c r="D346" i="1"/>
  <c r="C346" i="1"/>
  <c r="B346" i="1" s="1"/>
  <c r="D50" i="4"/>
  <c r="C50" i="4"/>
  <c r="B50" i="4" s="1"/>
  <c r="R50" i="4" s="1"/>
  <c r="D322" i="1"/>
  <c r="C322" i="1"/>
  <c r="B322" i="1" s="1"/>
  <c r="D181" i="2"/>
  <c r="C181" i="2"/>
  <c r="B181" i="2" s="1"/>
  <c r="D429" i="1"/>
  <c r="C429" i="1"/>
  <c r="B429" i="1" s="1"/>
  <c r="D37" i="2"/>
  <c r="C37" i="2"/>
  <c r="B37" i="2" s="1"/>
  <c r="D63" i="1"/>
  <c r="C63" i="1"/>
  <c r="B63" i="1" s="1"/>
  <c r="D43" i="3"/>
  <c r="C43" i="3"/>
  <c r="B43" i="3" s="1"/>
  <c r="R43" i="3" s="1"/>
  <c r="D142" i="1"/>
  <c r="C142" i="1"/>
  <c r="B142" i="1" s="1"/>
  <c r="D97" i="2"/>
  <c r="C97" i="2"/>
  <c r="B97" i="2" s="1"/>
  <c r="D186" i="1"/>
  <c r="C186" i="1"/>
  <c r="B186" i="1" s="1"/>
  <c r="D65" i="4"/>
  <c r="C65" i="4"/>
  <c r="B65" i="4" s="1"/>
  <c r="D375" i="1"/>
  <c r="C375" i="1"/>
  <c r="B375" i="1" s="1"/>
  <c r="D14" i="4"/>
  <c r="C14" i="4"/>
  <c r="B14" i="4" s="1"/>
  <c r="D140" i="1"/>
  <c r="C140" i="1"/>
  <c r="B140" i="1" s="1"/>
  <c r="D78" i="2"/>
  <c r="C78" i="2"/>
  <c r="B78" i="2" s="1"/>
  <c r="D136" i="1"/>
  <c r="C136" i="1"/>
  <c r="B136" i="1" s="1"/>
  <c r="D95" i="4"/>
  <c r="C95" i="4"/>
  <c r="B95" i="4" s="1"/>
  <c r="R95" i="4" s="1"/>
  <c r="D457" i="1"/>
  <c r="C457" i="1"/>
  <c r="B457" i="1" s="1"/>
  <c r="D172" i="3"/>
  <c r="C172" i="3"/>
  <c r="B172" i="3" s="1"/>
  <c r="R172" i="3" s="1"/>
  <c r="D468" i="1"/>
  <c r="C468" i="1"/>
  <c r="B468" i="1" s="1"/>
  <c r="D76" i="3"/>
  <c r="C76" i="3"/>
  <c r="B76" i="3" s="1"/>
  <c r="D232" i="1"/>
  <c r="C232" i="1"/>
  <c r="B232" i="1" s="1"/>
  <c r="D161" i="3"/>
  <c r="C161" i="3"/>
  <c r="B161" i="3" s="1"/>
  <c r="R161" i="3" s="1"/>
  <c r="D438" i="1"/>
  <c r="C438" i="1"/>
  <c r="B438" i="1" s="1"/>
  <c r="D25" i="1"/>
  <c r="C25" i="1"/>
  <c r="B25" i="1" s="1"/>
  <c r="D136" i="4"/>
  <c r="C136" i="4"/>
  <c r="B136" i="4" s="1"/>
  <c r="D532" i="1"/>
  <c r="C532" i="1"/>
  <c r="B532" i="1" s="1"/>
  <c r="R532" i="1" s="1"/>
  <c r="D174" i="2"/>
  <c r="C174" i="2"/>
  <c r="B174" i="2" s="1"/>
  <c r="D397" i="1"/>
  <c r="C397" i="1"/>
  <c r="B397" i="1" s="1"/>
  <c r="D4" i="3"/>
  <c r="C4" i="3"/>
  <c r="B4" i="3" s="1"/>
  <c r="D8" i="1"/>
  <c r="C8" i="1"/>
  <c r="B8" i="1" s="1"/>
  <c r="D146" i="4"/>
  <c r="C146" i="4"/>
  <c r="B146" i="4" s="1"/>
  <c r="R146" i="4" s="1"/>
  <c r="D546" i="1"/>
  <c r="C546" i="1"/>
  <c r="B546" i="1" s="1"/>
  <c r="D190" i="2"/>
  <c r="C190" i="2"/>
  <c r="B190" i="2" s="1"/>
  <c r="R190" i="2" s="1"/>
  <c r="D530" i="1"/>
  <c r="C530" i="1"/>
  <c r="B530" i="1" s="1"/>
  <c r="D161" i="2"/>
  <c r="C161" i="2"/>
  <c r="B161" i="2" s="1"/>
  <c r="D344" i="1"/>
  <c r="C344" i="1"/>
  <c r="B344" i="1" s="1"/>
  <c r="D175" i="3"/>
  <c r="C175" i="3"/>
  <c r="B175" i="3" s="1"/>
  <c r="D476" i="1"/>
  <c r="C476" i="1"/>
  <c r="B476" i="1" s="1"/>
  <c r="D123" i="2"/>
  <c r="C123" i="2"/>
  <c r="B123" i="2" s="1"/>
  <c r="D238" i="1"/>
  <c r="C238" i="1"/>
  <c r="B238" i="1" s="1"/>
  <c r="D77" i="4"/>
  <c r="C77" i="4"/>
  <c r="B77" i="4" s="1"/>
  <c r="R77" i="4" s="1"/>
  <c r="D418" i="1"/>
  <c r="C418" i="1"/>
  <c r="B418" i="1" s="1"/>
  <c r="R418" i="1" s="1"/>
  <c r="D94" i="3"/>
  <c r="C94" i="3"/>
  <c r="B94" i="3" s="1"/>
  <c r="D275" i="1"/>
  <c r="C275" i="1"/>
  <c r="B275" i="1" s="1"/>
  <c r="D25" i="2"/>
  <c r="C25" i="2"/>
  <c r="B25" i="2" s="1"/>
  <c r="R25" i="2" s="1"/>
  <c r="D43" i="1"/>
  <c r="C43" i="1"/>
  <c r="B43" i="1" s="1"/>
  <c r="D156" i="3"/>
  <c r="C156" i="3"/>
  <c r="B156" i="3" s="1"/>
  <c r="D415" i="1"/>
  <c r="C415" i="1"/>
  <c r="B415" i="1" s="1"/>
  <c r="D121" i="4"/>
  <c r="C121" i="4"/>
  <c r="B121" i="4" s="1"/>
  <c r="D510" i="1"/>
  <c r="C510" i="1"/>
  <c r="B510" i="1" s="1"/>
  <c r="D113" i="2"/>
  <c r="C113" i="2"/>
  <c r="B113" i="2" s="1"/>
  <c r="D216" i="1"/>
  <c r="C216" i="1"/>
  <c r="B216" i="1" s="1"/>
  <c r="D181" i="3"/>
  <c r="C181" i="3"/>
  <c r="B181" i="3" s="1"/>
  <c r="D487" i="1"/>
  <c r="C487" i="1"/>
  <c r="B487" i="1" s="1"/>
  <c r="D27" i="4"/>
  <c r="C27" i="4"/>
  <c r="B27" i="4" s="1"/>
  <c r="R27" i="4" s="1"/>
  <c r="D223" i="1"/>
  <c r="C223" i="1"/>
  <c r="B223" i="1" s="1"/>
  <c r="D19" i="2"/>
  <c r="C19" i="2"/>
  <c r="B19" i="2" s="1"/>
  <c r="R19" i="2" s="1"/>
  <c r="D28" i="1"/>
  <c r="C28" i="1"/>
  <c r="B28" i="1" s="1"/>
  <c r="D47" i="4"/>
  <c r="C47" i="4"/>
  <c r="B47" i="4" s="1"/>
  <c r="R47" i="4" s="1"/>
  <c r="D313" i="1"/>
  <c r="C313" i="1"/>
  <c r="B313" i="1" s="1"/>
  <c r="D30" i="4"/>
  <c r="C30" i="4"/>
  <c r="B30" i="4"/>
  <c r="R30" i="4" s="1"/>
  <c r="D243" i="1"/>
  <c r="C243" i="1"/>
  <c r="B243" i="1" s="1"/>
  <c r="R243" i="1" s="1"/>
  <c r="D115" i="2"/>
  <c r="C115" i="2"/>
  <c r="B115" i="2" s="1"/>
  <c r="R115" i="2" s="1"/>
  <c r="D224" i="1"/>
  <c r="C224" i="1"/>
  <c r="B224" i="1" s="1"/>
  <c r="D122" i="2"/>
  <c r="C122" i="2"/>
  <c r="B122" i="2" s="1"/>
  <c r="D236" i="1"/>
  <c r="C236" i="1"/>
  <c r="B236" i="1" s="1"/>
  <c r="R236" i="1" s="1"/>
  <c r="D48" i="3"/>
  <c r="C48" i="3"/>
  <c r="B48" i="3" s="1"/>
  <c r="R48" i="3" s="1"/>
  <c r="D160" i="1"/>
  <c r="C160" i="1"/>
  <c r="B160" i="1" s="1"/>
  <c r="D164" i="2"/>
  <c r="C164" i="2"/>
  <c r="B164" i="2" s="1"/>
  <c r="D349" i="1"/>
  <c r="C349" i="1"/>
  <c r="B349" i="1" s="1"/>
  <c r="R349" i="1" s="1"/>
  <c r="D124" i="3"/>
  <c r="C124" i="3"/>
  <c r="B124" i="3" s="1"/>
  <c r="R124" i="3" s="1"/>
  <c r="D358" i="1"/>
  <c r="C358" i="1"/>
  <c r="B358" i="1" s="1"/>
  <c r="D101" i="2"/>
  <c r="C101" i="2"/>
  <c r="B101" i="2" s="1"/>
  <c r="D191" i="1"/>
  <c r="C191" i="1"/>
  <c r="B191" i="1" s="1"/>
  <c r="R191" i="1" s="1"/>
  <c r="D58" i="4"/>
  <c r="C58" i="4"/>
  <c r="B58" i="4" s="1"/>
  <c r="D340" i="1"/>
  <c r="C340" i="1"/>
  <c r="B340" i="1" s="1"/>
  <c r="D173" i="3"/>
  <c r="C173" i="3"/>
  <c r="B173" i="3" s="1"/>
  <c r="D469" i="1"/>
  <c r="C469" i="1"/>
  <c r="B469" i="1" s="1"/>
  <c r="R469" i="1" s="1"/>
  <c r="D180" i="2"/>
  <c r="C180" i="2"/>
  <c r="B180" i="2" s="1"/>
  <c r="D428" i="1"/>
  <c r="C428" i="1"/>
  <c r="B428" i="1" s="1"/>
  <c r="D188" i="2"/>
  <c r="C188" i="2"/>
  <c r="B188" i="2" s="1"/>
  <c r="D473" i="1"/>
  <c r="C473" i="1"/>
  <c r="B473" i="1" s="1"/>
  <c r="R473" i="1" s="1"/>
  <c r="D170" i="3"/>
  <c r="C170" i="3"/>
  <c r="B170" i="3" s="1"/>
  <c r="R170" i="3" s="1"/>
  <c r="D464" i="1"/>
  <c r="C464" i="1"/>
  <c r="B464" i="1" s="1"/>
  <c r="D152" i="3"/>
  <c r="C152" i="3"/>
  <c r="B152" i="3" s="1"/>
  <c r="D409" i="1"/>
  <c r="C409" i="1"/>
  <c r="B409" i="1" s="1"/>
  <c r="R409" i="1" s="1"/>
  <c r="D70" i="2"/>
  <c r="C70" i="2"/>
  <c r="B70" i="2" s="1"/>
  <c r="D121" i="1"/>
  <c r="C121" i="1"/>
  <c r="B121" i="1" s="1"/>
  <c r="D15" i="3"/>
  <c r="C15" i="3"/>
  <c r="B15" i="3" s="1"/>
  <c r="D36" i="1"/>
  <c r="C36" i="1"/>
  <c r="B36" i="1" s="1"/>
  <c r="R36" i="1" s="1"/>
  <c r="D51" i="3"/>
  <c r="C51" i="3"/>
  <c r="B51" i="3" s="1"/>
  <c r="R51" i="3" s="1"/>
  <c r="D165" i="1"/>
  <c r="C165" i="1"/>
  <c r="B165" i="1" s="1"/>
  <c r="D182" i="2"/>
  <c r="C182" i="2"/>
  <c r="B182" i="2" s="1"/>
  <c r="R182" i="2" s="1"/>
  <c r="D430" i="1"/>
  <c r="C430" i="1"/>
  <c r="B430" i="1" s="1"/>
  <c r="D175" i="2"/>
  <c r="C175" i="2"/>
  <c r="B175" i="2" s="1"/>
  <c r="D398" i="1"/>
  <c r="C398" i="1"/>
  <c r="B398" i="1" s="1"/>
  <c r="D10" i="4"/>
  <c r="C10" i="4"/>
  <c r="B10" i="4" s="1"/>
  <c r="R10" i="4" s="1"/>
  <c r="D120" i="1"/>
  <c r="C120" i="1"/>
  <c r="B120" i="1" s="1"/>
  <c r="D98" i="3"/>
  <c r="C98" i="3"/>
  <c r="B98" i="3" s="1"/>
  <c r="D285" i="1"/>
  <c r="C285" i="1"/>
  <c r="B285" i="1" s="1"/>
  <c r="D112" i="2"/>
  <c r="C112" i="2"/>
  <c r="B112" i="2" s="1"/>
  <c r="D212" i="1"/>
  <c r="C212" i="1"/>
  <c r="B212" i="1" s="1"/>
  <c r="D50" i="3"/>
  <c r="C50" i="3"/>
  <c r="B50" i="3" s="1"/>
  <c r="D163" i="1"/>
  <c r="C163" i="1"/>
  <c r="B163" i="1" s="1"/>
  <c r="D18" i="3"/>
  <c r="C18" i="3"/>
  <c r="B18" i="3" s="1"/>
  <c r="D41" i="1"/>
  <c r="C41" i="1"/>
  <c r="B41" i="1" s="1"/>
  <c r="D71" i="3"/>
  <c r="C71" i="3"/>
  <c r="B71" i="3" s="1"/>
  <c r="D213" i="1"/>
  <c r="C213" i="1"/>
  <c r="B213" i="1" s="1"/>
  <c r="D80" i="4"/>
  <c r="C80" i="4"/>
  <c r="B80" i="4" s="1"/>
  <c r="D425" i="1"/>
  <c r="C425" i="1"/>
  <c r="B425" i="1" s="1"/>
  <c r="D99" i="2"/>
  <c r="C99" i="2"/>
  <c r="B99" i="2" s="1"/>
  <c r="R99" i="2" s="1"/>
  <c r="D189" i="1"/>
  <c r="C189" i="1"/>
  <c r="B189" i="1" s="1"/>
  <c r="D72" i="3"/>
  <c r="C72" i="3"/>
  <c r="B72" i="3" s="1"/>
  <c r="D214" i="1"/>
  <c r="C214" i="1"/>
  <c r="B214" i="1" s="1"/>
  <c r="D110" i="2"/>
  <c r="C110" i="2"/>
  <c r="B110" i="2" s="1"/>
  <c r="D207" i="1"/>
  <c r="C207" i="1"/>
  <c r="B207" i="1" s="1"/>
  <c r="D92" i="2"/>
  <c r="C92" i="2"/>
  <c r="B92" i="2" s="1"/>
  <c r="D167" i="1"/>
  <c r="C167" i="1"/>
  <c r="B167" i="1" s="1"/>
  <c r="D5" i="3"/>
  <c r="C5" i="3"/>
  <c r="B5" i="3" s="1"/>
  <c r="D10" i="1"/>
  <c r="C10" i="1"/>
  <c r="B10" i="1" s="1"/>
  <c r="D107" i="2"/>
  <c r="C107" i="2"/>
  <c r="B107" i="2" s="1"/>
  <c r="D201" i="1"/>
  <c r="C201" i="1"/>
  <c r="B201" i="1" s="1"/>
  <c r="D35" i="2"/>
  <c r="C35" i="2"/>
  <c r="B35" i="2" s="1"/>
  <c r="D61" i="1"/>
  <c r="C61" i="1"/>
  <c r="B61" i="1" s="1"/>
  <c r="D22" i="2"/>
  <c r="C22" i="2"/>
  <c r="B22" i="2" s="1"/>
  <c r="R22" i="2" s="1"/>
  <c r="D37" i="1"/>
  <c r="C37" i="1"/>
  <c r="B37" i="1" s="1"/>
  <c r="D44" i="4"/>
  <c r="C44" i="4"/>
  <c r="B44" i="4" s="1"/>
  <c r="D303" i="1"/>
  <c r="C303" i="1"/>
  <c r="B303" i="1" s="1"/>
  <c r="D63" i="2"/>
  <c r="C63" i="2"/>
  <c r="B63" i="2" s="1"/>
  <c r="D108" i="1"/>
  <c r="C108" i="1"/>
  <c r="B108" i="1" s="1"/>
  <c r="R108" i="1" s="1"/>
  <c r="D104" i="2"/>
  <c r="C104" i="2"/>
  <c r="B104" i="2" s="1"/>
  <c r="D194" i="1"/>
  <c r="C194" i="1"/>
  <c r="B194" i="1" s="1"/>
  <c r="D35" i="4"/>
  <c r="C35" i="4"/>
  <c r="B35" i="4" s="1"/>
  <c r="R35" i="4" s="1"/>
  <c r="D269" i="1"/>
  <c r="C269" i="1"/>
  <c r="B269" i="1" s="1"/>
  <c r="R269" i="1" s="1"/>
  <c r="D11" i="4"/>
  <c r="C11" i="4"/>
  <c r="B11" i="4" s="1"/>
  <c r="R11" i="4" s="1"/>
  <c r="D126" i="1"/>
  <c r="C126" i="1"/>
  <c r="B126" i="1" s="1"/>
  <c r="D55" i="3"/>
  <c r="C55" i="3"/>
  <c r="B55" i="3" s="1"/>
  <c r="D172" i="1"/>
  <c r="C172" i="1"/>
  <c r="B172" i="1" s="1"/>
  <c r="R172" i="1" s="1"/>
  <c r="D9" i="2"/>
  <c r="C9" i="2"/>
  <c r="B9" i="2" s="1"/>
  <c r="D12" i="1"/>
  <c r="C12" i="1"/>
  <c r="B12" i="1" s="1"/>
  <c r="D3" i="4"/>
  <c r="C3" i="4"/>
  <c r="B3" i="4" s="1"/>
  <c r="D51" i="1"/>
  <c r="C51" i="1"/>
  <c r="B51" i="1" s="1"/>
  <c r="R51" i="1" s="1"/>
  <c r="D102" i="3"/>
  <c r="C102" i="3"/>
  <c r="B102" i="3" s="1"/>
  <c r="R102" i="3" s="1"/>
  <c r="D291" i="1"/>
  <c r="C291" i="1"/>
  <c r="B291" i="1" s="1"/>
  <c r="D158" i="2"/>
  <c r="C158" i="2"/>
  <c r="B158" i="2" s="1"/>
  <c r="R158" i="2" s="1"/>
  <c r="D336" i="1"/>
  <c r="C336" i="1"/>
  <c r="B336" i="1" s="1"/>
  <c r="R336" i="1" s="1"/>
  <c r="D69" i="3"/>
  <c r="C69" i="3"/>
  <c r="B69" i="3" s="1"/>
  <c r="R69" i="3" s="1"/>
  <c r="D208" i="1"/>
  <c r="C208" i="1"/>
  <c r="B208" i="1" s="1"/>
  <c r="D34" i="4"/>
  <c r="C34" i="4"/>
  <c r="B34" i="4" s="1"/>
  <c r="R34" i="4" s="1"/>
  <c r="D268" i="1"/>
  <c r="C268" i="1"/>
  <c r="B268" i="1" s="1"/>
  <c r="D185" i="2"/>
  <c r="C185" i="2"/>
  <c r="B185" i="2" s="1"/>
  <c r="D436" i="1"/>
  <c r="C436" i="1"/>
  <c r="B436" i="1" s="1"/>
  <c r="D89" i="3"/>
  <c r="C89" i="3"/>
  <c r="B89" i="3" s="1"/>
  <c r="D259" i="1"/>
  <c r="C259" i="1"/>
  <c r="B259" i="1" s="1"/>
  <c r="D88" i="3"/>
  <c r="C88" i="3"/>
  <c r="B88" i="3" s="1"/>
  <c r="D258" i="1"/>
  <c r="C258" i="1"/>
  <c r="B258" i="1" s="1"/>
  <c r="D42" i="3"/>
  <c r="C42" i="3"/>
  <c r="B42" i="3" s="1"/>
  <c r="D141" i="1"/>
  <c r="C141" i="1"/>
  <c r="B141" i="1" s="1"/>
  <c r="D62" i="2"/>
  <c r="C62" i="2"/>
  <c r="B62" i="2" s="1"/>
  <c r="D107" i="1"/>
  <c r="C107" i="1"/>
  <c r="B107" i="1" s="1"/>
  <c r="D65" i="3"/>
  <c r="C65" i="3"/>
  <c r="B65" i="3" s="1"/>
  <c r="D200" i="1"/>
  <c r="C200" i="1"/>
  <c r="B200" i="1" s="1"/>
  <c r="D3" i="2"/>
  <c r="C3" i="2"/>
  <c r="B3" i="2" s="1"/>
  <c r="D3" i="1"/>
  <c r="C3" i="1"/>
  <c r="B3" i="1" s="1"/>
  <c r="D134" i="3"/>
  <c r="C134" i="3"/>
  <c r="B134" i="3" s="1"/>
  <c r="D378" i="1"/>
  <c r="C378" i="1"/>
  <c r="B378" i="1" s="1"/>
  <c r="D45" i="2"/>
  <c r="C45" i="2"/>
  <c r="B45" i="2" s="1"/>
  <c r="D78" i="1"/>
  <c r="C78" i="1"/>
  <c r="B78" i="1" s="1"/>
  <c r="D74" i="2"/>
  <c r="C74" i="2"/>
  <c r="B74" i="2" s="1"/>
  <c r="D128" i="1"/>
  <c r="C128" i="1"/>
  <c r="B128" i="1" s="1"/>
  <c r="D17" i="3"/>
  <c r="C17" i="3"/>
  <c r="B17" i="3" s="1"/>
  <c r="R17" i="3" s="1"/>
  <c r="D40" i="1"/>
  <c r="C40" i="1"/>
  <c r="B40" i="1" s="1"/>
  <c r="D96" i="3"/>
  <c r="C96" i="3"/>
  <c r="B96" i="3" s="1"/>
  <c r="D279" i="1"/>
  <c r="C279" i="1"/>
  <c r="B279" i="1" s="1"/>
  <c r="D182" i="3"/>
  <c r="C182" i="3"/>
  <c r="B182" i="3" s="1"/>
  <c r="R182" i="3" s="1"/>
  <c r="D489" i="1"/>
  <c r="C489" i="1"/>
  <c r="B489" i="1" s="1"/>
  <c r="D187" i="2"/>
  <c r="C187" i="2"/>
  <c r="B187" i="2" s="1"/>
  <c r="D450" i="1"/>
  <c r="C450" i="1"/>
  <c r="B450" i="1" s="1"/>
  <c r="R450" i="1" s="1"/>
  <c r="D201" i="3"/>
  <c r="C201" i="3"/>
  <c r="B201" i="3" s="1"/>
  <c r="R201" i="3" s="1"/>
  <c r="D541" i="1"/>
  <c r="C541" i="1"/>
  <c r="B541" i="1" s="1"/>
  <c r="D66" i="4"/>
  <c r="C66" i="4"/>
  <c r="B66" i="4" s="1"/>
  <c r="D379" i="1"/>
  <c r="C379" i="1"/>
  <c r="B379" i="1" s="1"/>
  <c r="D354" i="1"/>
  <c r="C354" i="1"/>
  <c r="B354" i="1" s="1"/>
  <c r="D24" i="4"/>
  <c r="C24" i="4"/>
  <c r="B24" i="4" s="1"/>
  <c r="D215" i="1"/>
  <c r="C215" i="1"/>
  <c r="B215" i="1" s="1"/>
  <c r="D14" i="2"/>
  <c r="C14" i="2"/>
  <c r="B14" i="2" s="1"/>
  <c r="R14" i="2" s="1"/>
  <c r="D21" i="1"/>
  <c r="C21" i="1"/>
  <c r="B21" i="1" s="1"/>
  <c r="D37" i="3"/>
  <c r="C37" i="3"/>
  <c r="B37" i="3" s="1"/>
  <c r="D125" i="1"/>
  <c r="C125" i="1"/>
  <c r="B125" i="1" s="1"/>
  <c r="D82" i="3"/>
  <c r="C82" i="3"/>
  <c r="B82" i="3" s="1"/>
  <c r="D247" i="1"/>
  <c r="C247" i="1"/>
  <c r="B247" i="1" s="1"/>
  <c r="D137" i="4"/>
  <c r="C137" i="4"/>
  <c r="B137" i="4" s="1"/>
  <c r="R137" i="4" s="1"/>
  <c r="D533" i="1"/>
  <c r="C533" i="1"/>
  <c r="B533" i="1" s="1"/>
  <c r="D166" i="2"/>
  <c r="C166" i="2"/>
  <c r="B166" i="2" s="1"/>
  <c r="R166" i="2" s="1"/>
  <c r="D363" i="1"/>
  <c r="C363" i="1"/>
  <c r="B363" i="1" s="1"/>
  <c r="D49" i="3"/>
  <c r="C49" i="3"/>
  <c r="B49" i="3" s="1"/>
  <c r="D162" i="1"/>
  <c r="C162" i="1"/>
  <c r="B162" i="1" s="1"/>
  <c r="D5" i="4"/>
  <c r="C5" i="4"/>
  <c r="B5" i="4" s="1"/>
  <c r="R5" i="4" s="1"/>
  <c r="D89" i="1"/>
  <c r="C89" i="1"/>
  <c r="B89" i="1" s="1"/>
  <c r="D106" i="4"/>
  <c r="C106" i="4"/>
  <c r="B106" i="4" s="1"/>
  <c r="R106" i="4" s="1"/>
  <c r="D481" i="1"/>
  <c r="C481" i="1"/>
  <c r="B481" i="1" s="1"/>
  <c r="D32" i="4"/>
  <c r="C32" i="4"/>
  <c r="B32" i="4" s="1"/>
  <c r="D248" i="1"/>
  <c r="C248" i="1"/>
  <c r="B248" i="1" s="1"/>
  <c r="D87" i="2"/>
  <c r="C87" i="2"/>
  <c r="B87" i="2" s="1"/>
  <c r="D155" i="1"/>
  <c r="C155" i="1"/>
  <c r="B155" i="1" s="1"/>
  <c r="D4" i="4"/>
  <c r="C4" i="4"/>
  <c r="B4" i="4" s="1"/>
  <c r="D83" i="1"/>
  <c r="C83" i="1"/>
  <c r="B83" i="1" s="1"/>
  <c r="D92" i="3"/>
  <c r="C92" i="3"/>
  <c r="B92" i="3" s="1"/>
  <c r="D262" i="1"/>
  <c r="C262" i="1"/>
  <c r="B262" i="1" s="1"/>
  <c r="D49" i="4"/>
  <c r="C49" i="4"/>
  <c r="B49" i="4" s="1"/>
  <c r="D318" i="1"/>
  <c r="C318" i="1"/>
  <c r="B318" i="1" s="1"/>
  <c r="D16" i="2"/>
  <c r="C16" i="2"/>
  <c r="B16" i="2" s="1"/>
  <c r="D24" i="1"/>
  <c r="C24" i="1"/>
  <c r="B24" i="1" s="1"/>
  <c r="D117" i="3"/>
  <c r="C117" i="3"/>
  <c r="B117" i="3" s="1"/>
  <c r="D345" i="1"/>
  <c r="C345" i="1"/>
  <c r="B345" i="1" s="1"/>
  <c r="D144" i="3"/>
  <c r="C144" i="3"/>
  <c r="B144" i="3" s="1"/>
  <c r="D394" i="1"/>
  <c r="C394" i="1"/>
  <c r="B394" i="1" s="1"/>
  <c r="D140" i="4"/>
  <c r="C140" i="4"/>
  <c r="B140" i="4" s="1"/>
  <c r="D536" i="1"/>
  <c r="C536" i="1"/>
  <c r="B536" i="1" s="1"/>
  <c r="D83" i="3"/>
  <c r="C83" i="3"/>
  <c r="B83" i="3" s="1"/>
  <c r="D250" i="1"/>
  <c r="C250" i="1"/>
  <c r="B250" i="1" s="1"/>
  <c r="D55" i="4"/>
  <c r="C55" i="4"/>
  <c r="B55" i="4" s="1"/>
  <c r="R55" i="4" s="1"/>
  <c r="D334" i="1"/>
  <c r="C334" i="1"/>
  <c r="B334" i="1" s="1"/>
  <c r="D116" i="3"/>
  <c r="C116" i="3"/>
  <c r="B116" i="3" s="1"/>
  <c r="D342" i="1"/>
  <c r="C342" i="1"/>
  <c r="B342" i="1" s="1"/>
  <c r="D157" i="2"/>
  <c r="C157" i="2"/>
  <c r="B157" i="2" s="1"/>
  <c r="R157" i="2" s="1"/>
  <c r="D326" i="1"/>
  <c r="C326" i="1"/>
  <c r="B326" i="1" s="1"/>
  <c r="D55" i="2"/>
  <c r="C55" i="2"/>
  <c r="B55" i="2" s="1"/>
  <c r="R55" i="2" s="1"/>
  <c r="D94" i="1"/>
  <c r="C94" i="1"/>
  <c r="B94" i="1" s="1"/>
  <c r="D83" i="2"/>
  <c r="C83" i="2"/>
  <c r="B83" i="2" s="1"/>
  <c r="D149" i="1"/>
  <c r="C149" i="1"/>
  <c r="B149" i="1" s="1"/>
  <c r="D56" i="3"/>
  <c r="C56" i="3"/>
  <c r="B56" i="3" s="1"/>
  <c r="D174" i="1"/>
  <c r="C174" i="1"/>
  <c r="B174" i="1" s="1"/>
  <c r="D77" i="2"/>
  <c r="C77" i="2"/>
  <c r="B77" i="2" s="1"/>
  <c r="D133" i="1"/>
  <c r="C133" i="1"/>
  <c r="B133" i="1" s="1"/>
  <c r="D133" i="2"/>
  <c r="C133" i="2"/>
  <c r="B133" i="2" s="1"/>
  <c r="R133" i="2" s="1"/>
  <c r="D265" i="1"/>
  <c r="C265" i="1"/>
  <c r="B265" i="1" s="1"/>
  <c r="D127" i="3"/>
  <c r="C127" i="3"/>
  <c r="B127" i="3" s="1"/>
  <c r="D362" i="1"/>
  <c r="C362" i="1"/>
  <c r="B362" i="1" s="1"/>
  <c r="D136" i="3"/>
  <c r="C136" i="3"/>
  <c r="B136" i="3" s="1"/>
  <c r="D382" i="1"/>
  <c r="C382" i="1"/>
  <c r="B382" i="1" s="1"/>
  <c r="D69" i="4"/>
  <c r="C69" i="4"/>
  <c r="B69" i="4" s="1"/>
  <c r="R69" i="4" s="1"/>
  <c r="D387" i="1"/>
  <c r="C387" i="1"/>
  <c r="B387" i="1" s="1"/>
  <c r="D128" i="2"/>
  <c r="C128" i="2"/>
  <c r="B128" i="2" s="1"/>
  <c r="D251" i="1"/>
  <c r="C251" i="1"/>
  <c r="B251" i="1" s="1"/>
  <c r="D183" i="2"/>
  <c r="C183" i="2"/>
  <c r="B183" i="2" s="1"/>
  <c r="R183" i="2" s="1"/>
  <c r="D434" i="1"/>
  <c r="C434" i="1"/>
  <c r="B434" i="1" s="1"/>
  <c r="D171" i="2"/>
  <c r="C171" i="2"/>
  <c r="B171" i="2" s="1"/>
  <c r="D376" i="1"/>
  <c r="C376" i="1"/>
  <c r="B376" i="1" s="1"/>
  <c r="D68" i="3"/>
  <c r="C68" i="3"/>
  <c r="B68" i="3" s="1"/>
  <c r="D206" i="1"/>
  <c r="C206" i="1"/>
  <c r="B206" i="1" s="1"/>
  <c r="D200" i="3"/>
  <c r="C200" i="3"/>
  <c r="B200" i="3" s="1"/>
  <c r="D539" i="1"/>
  <c r="C539" i="1"/>
  <c r="B539" i="1" s="1"/>
  <c r="D53" i="3"/>
  <c r="C53" i="3"/>
  <c r="B53" i="3" s="1"/>
  <c r="D169" i="1"/>
  <c r="C169" i="1"/>
  <c r="B169" i="1" s="1"/>
  <c r="D12" i="3"/>
  <c r="C12" i="3"/>
  <c r="B12" i="3" s="1"/>
  <c r="D31" i="1"/>
  <c r="C31" i="1"/>
  <c r="B31" i="1" s="1"/>
  <c r="D107" i="4"/>
  <c r="C107" i="4"/>
  <c r="B107" i="4" s="1"/>
  <c r="D482" i="1"/>
  <c r="C482" i="1"/>
  <c r="B482" i="1" s="1"/>
  <c r="D16" i="3"/>
  <c r="C16" i="3"/>
  <c r="B16" i="3" s="1"/>
  <c r="D38" i="1"/>
  <c r="C38" i="1"/>
  <c r="B38" i="1" s="1"/>
  <c r="D17" i="4"/>
  <c r="C17" i="4"/>
  <c r="B17" i="4" s="1"/>
  <c r="R17" i="4" s="1"/>
  <c r="D164" i="1"/>
  <c r="C164" i="1"/>
  <c r="B164" i="1" s="1"/>
  <c r="D61" i="3"/>
  <c r="C61" i="3"/>
  <c r="B61" i="3" s="1"/>
  <c r="D187" i="1"/>
  <c r="C187" i="1"/>
  <c r="B187" i="1" s="1"/>
  <c r="D17" i="2"/>
  <c r="C17" i="2"/>
  <c r="B17" i="2" s="1"/>
  <c r="D26" i="1"/>
  <c r="C26" i="1"/>
  <c r="B26" i="1" s="1"/>
  <c r="D124" i="2"/>
  <c r="C124" i="2"/>
  <c r="B124" i="2" s="1"/>
  <c r="D239" i="1"/>
  <c r="C239" i="1"/>
  <c r="B239" i="1" s="1"/>
  <c r="D38" i="2"/>
  <c r="C38" i="2"/>
  <c r="B38" i="2" s="1"/>
  <c r="R38" i="2" s="1"/>
  <c r="D67" i="1"/>
  <c r="C67" i="1"/>
  <c r="B67" i="1" s="1"/>
  <c r="D51" i="4"/>
  <c r="C51" i="4"/>
  <c r="B51" i="4" s="1"/>
  <c r="R51" i="4" s="1"/>
  <c r="D323" i="1"/>
  <c r="C323" i="1"/>
  <c r="B323" i="1" s="1"/>
  <c r="D105" i="2"/>
  <c r="C105" i="2"/>
  <c r="B105" i="2" s="1"/>
  <c r="R105" i="2" s="1"/>
  <c r="D196" i="1"/>
  <c r="C196" i="1"/>
  <c r="B196" i="1" s="1"/>
  <c r="D195" i="3"/>
  <c r="C195" i="3"/>
  <c r="B195" i="3" s="1"/>
  <c r="D520" i="1"/>
  <c r="C520" i="1"/>
  <c r="B520" i="1" s="1"/>
  <c r="D121" i="2"/>
  <c r="C121" i="2"/>
  <c r="B121" i="2" s="1"/>
  <c r="R121" i="2" s="1"/>
  <c r="D235" i="1"/>
  <c r="C235" i="1"/>
  <c r="B235" i="1" s="1"/>
  <c r="D72" i="4"/>
  <c r="C72" i="4"/>
  <c r="B72" i="4" s="1"/>
  <c r="R72" i="4" s="1"/>
  <c r="D402" i="1"/>
  <c r="C402" i="1"/>
  <c r="B402" i="1" s="1"/>
  <c r="D59" i="3"/>
  <c r="C59" i="3"/>
  <c r="B59" i="3" s="1"/>
  <c r="D181" i="1"/>
  <c r="C181" i="1"/>
  <c r="B181" i="1" s="1"/>
  <c r="D130" i="2"/>
  <c r="C130" i="2"/>
  <c r="B130" i="2" s="1"/>
  <c r="D256" i="1"/>
  <c r="C256" i="1"/>
  <c r="B256" i="1" s="1"/>
  <c r="D81" i="3"/>
  <c r="C81" i="3"/>
  <c r="B81" i="3" s="1"/>
  <c r="D244" i="1"/>
  <c r="C244" i="1"/>
  <c r="B244" i="1" s="1"/>
  <c r="D169" i="3"/>
  <c r="C169" i="3"/>
  <c r="B169" i="3" s="1"/>
  <c r="D463" i="1"/>
  <c r="C463" i="1"/>
  <c r="B463" i="1" s="1"/>
  <c r="D150" i="3"/>
  <c r="C150" i="3"/>
  <c r="B150" i="3" s="1"/>
  <c r="D407" i="1"/>
  <c r="C407" i="1"/>
  <c r="B407" i="1" s="1"/>
  <c r="D179" i="2"/>
  <c r="C179" i="2"/>
  <c r="B179" i="2" s="1"/>
  <c r="R179" i="2" s="1"/>
  <c r="D427" i="1"/>
  <c r="C427" i="1"/>
  <c r="B427" i="1" s="1"/>
  <c r="D40" i="2"/>
  <c r="C40" i="2"/>
  <c r="B40" i="2" s="1"/>
  <c r="R40" i="2" s="1"/>
  <c r="D70" i="1"/>
  <c r="C70" i="1"/>
  <c r="B70" i="1" s="1"/>
  <c r="D61" i="2"/>
  <c r="C61" i="2"/>
  <c r="B61" i="2" s="1"/>
  <c r="R61" i="2" s="1"/>
  <c r="D106" i="1"/>
  <c r="C106" i="1"/>
  <c r="B106" i="1" s="1"/>
  <c r="D33" i="2"/>
  <c r="C33" i="2"/>
  <c r="B33" i="2" s="1"/>
  <c r="D59" i="1"/>
  <c r="C59" i="1"/>
  <c r="B59" i="1" s="1"/>
  <c r="D125" i="3"/>
  <c r="C125" i="3"/>
  <c r="B125" i="3" s="1"/>
  <c r="D360" i="1"/>
  <c r="C360" i="1"/>
  <c r="B360" i="1" s="1"/>
  <c r="D151" i="2"/>
  <c r="C151" i="2"/>
  <c r="B151" i="2" s="1"/>
  <c r="D311" i="1"/>
  <c r="C311" i="1"/>
  <c r="B311" i="1" s="1"/>
  <c r="D105" i="3"/>
  <c r="C105" i="3"/>
  <c r="B105" i="3" s="1"/>
  <c r="D305" i="1"/>
  <c r="C305" i="1"/>
  <c r="B305" i="1" s="1"/>
  <c r="D139" i="4"/>
  <c r="C139" i="4"/>
  <c r="B139" i="4"/>
  <c r="R139" i="4" s="1"/>
  <c r="D535" i="1"/>
  <c r="C535" i="1"/>
  <c r="B535" i="1" s="1"/>
  <c r="D184" i="2"/>
  <c r="C184" i="2"/>
  <c r="B184" i="2" s="1"/>
  <c r="D435" i="1"/>
  <c r="C435" i="1"/>
  <c r="B435" i="1" s="1"/>
  <c r="D74" i="4"/>
  <c r="C74" i="4"/>
  <c r="B74" i="4" s="1"/>
  <c r="R74" i="4" s="1"/>
  <c r="D410" i="1"/>
  <c r="C410" i="1"/>
  <c r="B410" i="1" s="1"/>
  <c r="D139" i="2"/>
  <c r="C139" i="2"/>
  <c r="B139" i="2" s="1"/>
  <c r="D281" i="1"/>
  <c r="C281" i="1"/>
  <c r="B281" i="1" s="1"/>
  <c r="D40" i="4"/>
  <c r="C40" i="4"/>
  <c r="B40" i="4" s="1"/>
  <c r="R40" i="4" s="1"/>
  <c r="D289" i="1"/>
  <c r="C289" i="1"/>
  <c r="B289" i="1" s="1"/>
  <c r="D203" i="3"/>
  <c r="C203" i="3"/>
  <c r="B203" i="3" s="1"/>
  <c r="D547" i="1"/>
  <c r="C547" i="1"/>
  <c r="B547" i="1" s="1"/>
  <c r="D166" i="3"/>
  <c r="C166" i="3"/>
  <c r="B166" i="3" s="1"/>
  <c r="D448" i="1"/>
  <c r="C448" i="1"/>
  <c r="B448" i="1" s="1"/>
  <c r="D108" i="4"/>
  <c r="C108" i="4"/>
  <c r="B108" i="4"/>
  <c r="D484" i="1"/>
  <c r="C484" i="1"/>
  <c r="B484" i="1" s="1"/>
  <c r="D70" i="3"/>
  <c r="C70" i="3"/>
  <c r="B70" i="3" s="1"/>
  <c r="D211" i="1"/>
  <c r="C211" i="1"/>
  <c r="B211" i="1" s="1"/>
  <c r="D60" i="4"/>
  <c r="C60" i="4"/>
  <c r="B60" i="4" s="1"/>
  <c r="R60" i="4" s="1"/>
  <c r="D343" i="1"/>
  <c r="C343" i="1"/>
  <c r="B343" i="1" s="1"/>
  <c r="D90" i="2"/>
  <c r="C90" i="2"/>
  <c r="B90" i="2" s="1"/>
  <c r="R90" i="2" s="1"/>
  <c r="D159" i="1"/>
  <c r="C159" i="1"/>
  <c r="B159" i="1" s="1"/>
  <c r="D170" i="2"/>
  <c r="C170" i="2"/>
  <c r="B170" i="2" s="1"/>
  <c r="D371" i="1"/>
  <c r="C371" i="1"/>
  <c r="B371" i="1" s="1"/>
  <c r="D188" i="3"/>
  <c r="C188" i="3"/>
  <c r="B188" i="3" s="1"/>
  <c r="D502" i="1"/>
  <c r="C502" i="1"/>
  <c r="B502" i="1" s="1"/>
  <c r="D159" i="3"/>
  <c r="C159" i="3"/>
  <c r="B159" i="3" s="1"/>
  <c r="D424" i="1"/>
  <c r="C424" i="1"/>
  <c r="B424" i="1" s="1"/>
  <c r="D75" i="3"/>
  <c r="C75" i="3"/>
  <c r="B75" i="3" s="1"/>
  <c r="D222" i="1"/>
  <c r="C222" i="1"/>
  <c r="B222" i="1" s="1"/>
  <c r="D121" i="3"/>
  <c r="C121" i="3"/>
  <c r="B121" i="3" s="1"/>
  <c r="D352" i="1"/>
  <c r="C352" i="1"/>
  <c r="B352" i="1" s="1"/>
  <c r="D99" i="4"/>
  <c r="C99" i="4"/>
  <c r="B99" i="4" s="1"/>
  <c r="R99" i="4" s="1"/>
  <c r="D462" i="1"/>
  <c r="C462" i="1"/>
  <c r="B462" i="1" s="1"/>
  <c r="D27" i="2"/>
  <c r="C27" i="2"/>
  <c r="B27" i="2" s="1"/>
  <c r="D46" i="1"/>
  <c r="C46" i="1"/>
  <c r="B46" i="1" s="1"/>
  <c r="D79" i="3"/>
  <c r="C79" i="3"/>
  <c r="B79" i="3" s="1"/>
  <c r="D237" i="1"/>
  <c r="C237" i="1"/>
  <c r="B237" i="1" s="1"/>
  <c r="D145" i="3"/>
  <c r="C145" i="3"/>
  <c r="B145" i="3" s="1"/>
  <c r="D395" i="1"/>
  <c r="C395" i="1"/>
  <c r="B395" i="1" s="1"/>
  <c r="D31" i="2"/>
  <c r="C31" i="2"/>
  <c r="B31" i="2" s="1"/>
  <c r="R31" i="2" s="1"/>
  <c r="D55" i="1"/>
  <c r="C55" i="1"/>
  <c r="B55" i="1" s="1"/>
  <c r="D45" i="3"/>
  <c r="C45" i="3"/>
  <c r="B45" i="3" s="1"/>
  <c r="D146" i="1"/>
  <c r="C146" i="1"/>
  <c r="B146" i="1" s="1"/>
  <c r="D64" i="4"/>
  <c r="C64" i="4"/>
  <c r="B64" i="4"/>
  <c r="D372" i="1"/>
  <c r="C372" i="1"/>
  <c r="B372" i="1" s="1"/>
  <c r="D139" i="3"/>
  <c r="C139" i="3"/>
  <c r="B139" i="3" s="1"/>
  <c r="D385" i="1"/>
  <c r="C385" i="1"/>
  <c r="B385" i="1" s="1"/>
  <c r="D79" i="2"/>
  <c r="C79" i="2"/>
  <c r="B79" i="2" s="1"/>
  <c r="D137" i="1"/>
  <c r="C137" i="1"/>
  <c r="B137" i="1" s="1"/>
  <c r="D19" i="3"/>
  <c r="C19" i="3"/>
  <c r="B19" i="3" s="1"/>
  <c r="D45" i="1"/>
  <c r="C45" i="1"/>
  <c r="B45" i="1" s="1"/>
  <c r="D103" i="4"/>
  <c r="C103" i="4"/>
  <c r="B103" i="4" s="1"/>
  <c r="D472" i="1"/>
  <c r="C472" i="1"/>
  <c r="B472" i="1" s="1"/>
  <c r="D75" i="2"/>
  <c r="C75" i="2"/>
  <c r="B75" i="2" s="1"/>
  <c r="D129" i="1"/>
  <c r="C129" i="1"/>
  <c r="B129" i="1" s="1"/>
  <c r="D77" i="3"/>
  <c r="C77" i="3"/>
  <c r="B77" i="3" s="1"/>
  <c r="D233" i="1"/>
  <c r="C233" i="1"/>
  <c r="B233" i="1" s="1"/>
  <c r="D142" i="2"/>
  <c r="C142" i="2"/>
  <c r="B142" i="2" s="1"/>
  <c r="D286" i="1"/>
  <c r="C286" i="1"/>
  <c r="B286" i="1" s="1"/>
  <c r="D102" i="4"/>
  <c r="C102" i="4"/>
  <c r="B102" i="4" s="1"/>
  <c r="R102" i="4" s="1"/>
  <c r="D471" i="1"/>
  <c r="C471" i="1"/>
  <c r="B471" i="1" s="1"/>
  <c r="D128" i="4"/>
  <c r="C128" i="4"/>
  <c r="B128" i="4" s="1"/>
  <c r="R128" i="4" s="1"/>
  <c r="D519" i="1"/>
  <c r="C519" i="1"/>
  <c r="B519" i="1" s="1"/>
  <c r="D10" i="3"/>
  <c r="C10" i="3"/>
  <c r="B10" i="3" s="1"/>
  <c r="D29" i="1"/>
  <c r="C29" i="1"/>
  <c r="B29" i="1" s="1"/>
  <c r="D31" i="4"/>
  <c r="C31" i="4"/>
  <c r="B31" i="4" s="1"/>
  <c r="R31" i="4" s="1"/>
  <c r="D246" i="1"/>
  <c r="C246" i="1"/>
  <c r="B246" i="1" s="1"/>
  <c r="D133" i="4"/>
  <c r="C133" i="4"/>
  <c r="B133" i="4" s="1"/>
  <c r="R133" i="4" s="1"/>
  <c r="D528" i="1"/>
  <c r="C528" i="1"/>
  <c r="B528" i="1" s="1"/>
  <c r="D197" i="3"/>
  <c r="C197" i="3"/>
  <c r="B197" i="3" s="1"/>
  <c r="D522" i="1"/>
  <c r="C522" i="1"/>
  <c r="B522" i="1" s="1"/>
  <c r="D83" i="4"/>
  <c r="C83" i="4"/>
  <c r="B83" i="4" s="1"/>
  <c r="R83" i="4" s="1"/>
  <c r="D432" i="1"/>
  <c r="C432" i="1"/>
  <c r="B432" i="1" s="1"/>
  <c r="D68" i="2"/>
  <c r="C68" i="2"/>
  <c r="B68" i="2" s="1"/>
  <c r="D116" i="1"/>
  <c r="C116" i="1"/>
  <c r="B116" i="1" s="1"/>
  <c r="D117" i="2"/>
  <c r="C117" i="2"/>
  <c r="B117" i="2" s="1"/>
  <c r="D226" i="1"/>
  <c r="C226" i="1"/>
  <c r="B226" i="1" s="1"/>
  <c r="D23" i="2"/>
  <c r="C23" i="2"/>
  <c r="B23" i="2" s="1"/>
  <c r="D39" i="1"/>
  <c r="C39" i="1"/>
  <c r="B39" i="1" s="1"/>
  <c r="D66" i="2"/>
  <c r="C66" i="2"/>
  <c r="B66" i="2" s="1"/>
  <c r="D113" i="1"/>
  <c r="C113" i="1"/>
  <c r="B113" i="1" s="1"/>
  <c r="D122" i="4"/>
  <c r="C122" i="4"/>
  <c r="B122" i="4" s="1"/>
  <c r="D511" i="1"/>
  <c r="C511" i="1"/>
  <c r="B511" i="1" s="1"/>
  <c r="D82" i="4"/>
  <c r="C82" i="4"/>
  <c r="B82" i="4"/>
  <c r="R82" i="4" s="1"/>
  <c r="D431" i="1"/>
  <c r="C431" i="1"/>
  <c r="B431" i="1" s="1"/>
  <c r="D202" i="3"/>
  <c r="C202" i="3"/>
  <c r="B202" i="3" s="1"/>
  <c r="D545" i="1"/>
  <c r="C545" i="1"/>
  <c r="B545" i="1" s="1"/>
  <c r="D115" i="3"/>
  <c r="C115" i="3"/>
  <c r="B115" i="3" s="1"/>
  <c r="D333" i="1"/>
  <c r="C333" i="1"/>
  <c r="B333" i="1" s="1"/>
  <c r="D114" i="3"/>
  <c r="C114" i="3"/>
  <c r="B114" i="3" s="1"/>
  <c r="D331" i="1"/>
  <c r="C331" i="1"/>
  <c r="B331" i="1" s="1"/>
  <c r="D134" i="4"/>
  <c r="C134" i="4"/>
  <c r="B134" i="4" s="1"/>
  <c r="R134" i="4" s="1"/>
  <c r="D529" i="1"/>
  <c r="C529" i="1"/>
  <c r="B529" i="1" s="1"/>
  <c r="D50" i="2"/>
  <c r="C50" i="2"/>
  <c r="B50" i="2" s="1"/>
  <c r="D84" i="1"/>
  <c r="C84" i="1"/>
  <c r="B84" i="1" s="1"/>
  <c r="D171" i="3"/>
  <c r="C171" i="3"/>
  <c r="B171" i="3" s="1"/>
  <c r="D467" i="1"/>
  <c r="C467" i="1"/>
  <c r="B467" i="1" s="1"/>
  <c r="D74" i="3"/>
  <c r="C74" i="3"/>
  <c r="B74" i="3" s="1"/>
  <c r="D220" i="1"/>
  <c r="C220" i="1"/>
  <c r="B220" i="1" s="1"/>
  <c r="D73" i="3"/>
  <c r="C73" i="3"/>
  <c r="B73" i="3" s="1"/>
  <c r="D219" i="1"/>
  <c r="C219" i="1"/>
  <c r="B219" i="1" s="1"/>
  <c r="D37" i="4"/>
  <c r="C37" i="4"/>
  <c r="B37" i="4" s="1"/>
  <c r="R37" i="4" s="1"/>
  <c r="D272" i="1"/>
  <c r="C272" i="1"/>
  <c r="B272" i="1" s="1"/>
  <c r="D109" i="2"/>
  <c r="C109" i="2"/>
  <c r="B109" i="2" s="1"/>
  <c r="D203" i="1"/>
  <c r="C203" i="1"/>
  <c r="B203" i="1" s="1"/>
  <c r="D94" i="2"/>
  <c r="C94" i="2"/>
  <c r="B94" i="2" s="1"/>
  <c r="D179" i="1"/>
  <c r="C179" i="1"/>
  <c r="B179" i="1" s="1"/>
  <c r="D118" i="3"/>
  <c r="C118" i="3"/>
  <c r="B118" i="3" s="1"/>
  <c r="D348" i="1"/>
  <c r="C348" i="1"/>
  <c r="B348" i="1" s="1"/>
  <c r="D20" i="4"/>
  <c r="C20" i="4"/>
  <c r="B20" i="4" s="1"/>
  <c r="D176" i="1"/>
  <c r="C176" i="1"/>
  <c r="B176" i="1" s="1"/>
  <c r="D56" i="2"/>
  <c r="C56" i="2"/>
  <c r="B56" i="2" s="1"/>
  <c r="R56" i="2" s="1"/>
  <c r="D97" i="1"/>
  <c r="C97" i="1"/>
  <c r="B97" i="1" s="1"/>
  <c r="D31" i="3"/>
  <c r="C31" i="3"/>
  <c r="B31" i="3" s="1"/>
  <c r="D95" i="1"/>
  <c r="C95" i="1"/>
  <c r="B95" i="1" s="1"/>
  <c r="D93" i="3"/>
  <c r="C93" i="3"/>
  <c r="B93" i="3" s="1"/>
  <c r="D267" i="1"/>
  <c r="C267" i="1"/>
  <c r="B267" i="1" s="1"/>
  <c r="D41" i="3"/>
  <c r="C41" i="3"/>
  <c r="B41" i="3" s="1"/>
  <c r="D135" i="1"/>
  <c r="C135" i="1"/>
  <c r="B135" i="1" s="1"/>
  <c r="D30" i="3"/>
  <c r="C30" i="3"/>
  <c r="B30" i="3" s="1"/>
  <c r="D77" i="1"/>
  <c r="C77" i="1"/>
  <c r="B77" i="1" s="1"/>
  <c r="D52" i="2"/>
  <c r="C52" i="2"/>
  <c r="B52" i="2" s="1"/>
  <c r="D87" i="1"/>
  <c r="C87" i="1"/>
  <c r="B87" i="1" s="1"/>
  <c r="D131" i="2"/>
  <c r="C131" i="2"/>
  <c r="B131" i="2" s="1"/>
  <c r="D263" i="1"/>
  <c r="C263" i="1"/>
  <c r="B263" i="1" s="1"/>
  <c r="D88" i="4"/>
  <c r="C88" i="4"/>
  <c r="B88" i="4" s="1"/>
  <c r="R88" i="4" s="1"/>
  <c r="D443" i="1"/>
  <c r="C443" i="1"/>
  <c r="B443" i="1" s="1"/>
  <c r="D6" i="4"/>
  <c r="C6" i="4"/>
  <c r="B6" i="4" s="1"/>
  <c r="D90" i="1"/>
  <c r="C90" i="1"/>
  <c r="B90" i="1" s="1"/>
  <c r="D78" i="3"/>
  <c r="C78" i="3"/>
  <c r="B78" i="3" s="1"/>
  <c r="D234" i="1"/>
  <c r="C234" i="1"/>
  <c r="B234" i="1" s="1"/>
  <c r="D99" i="3"/>
  <c r="C99" i="3"/>
  <c r="B99" i="3" s="1"/>
  <c r="D287" i="1"/>
  <c r="C287" i="1"/>
  <c r="B287" i="1" s="1"/>
  <c r="D104" i="3"/>
  <c r="C104" i="3"/>
  <c r="B104" i="3" s="1"/>
  <c r="D299" i="1"/>
  <c r="C299" i="1"/>
  <c r="B299" i="1" s="1"/>
  <c r="D38" i="4"/>
  <c r="C38" i="4"/>
  <c r="B38" i="4" s="1"/>
  <c r="D274" i="1"/>
  <c r="C274" i="1"/>
  <c r="B274" i="1" s="1"/>
  <c r="D119" i="4"/>
  <c r="C119" i="4"/>
  <c r="B119" i="4" s="1"/>
  <c r="R119" i="4" s="1"/>
  <c r="D508" i="1"/>
  <c r="C508" i="1"/>
  <c r="B508" i="1" s="1"/>
  <c r="D11" i="3"/>
  <c r="C11" i="3"/>
  <c r="B11" i="3" s="1"/>
  <c r="D30" i="1"/>
  <c r="C30" i="1"/>
  <c r="B30" i="1" s="1"/>
  <c r="D73" i="2"/>
  <c r="C73" i="2"/>
  <c r="B73" i="2" s="1"/>
  <c r="R73" i="2" s="1"/>
  <c r="D124" i="1"/>
  <c r="C124" i="1"/>
  <c r="B124" i="1" s="1"/>
  <c r="D61" i="4"/>
  <c r="C61" i="4"/>
  <c r="B61" i="4" s="1"/>
  <c r="R61" i="4" s="1"/>
  <c r="D353" i="1"/>
  <c r="C353" i="1"/>
  <c r="B353" i="1" s="1"/>
  <c r="R353" i="1" s="1"/>
  <c r="D133" i="3"/>
  <c r="C133" i="3"/>
  <c r="B133" i="3" s="1"/>
  <c r="D377" i="1"/>
  <c r="C377" i="1"/>
  <c r="B377" i="1" s="1"/>
  <c r="D189" i="3"/>
  <c r="C189" i="3"/>
  <c r="B189" i="3" s="1"/>
  <c r="D503" i="1"/>
  <c r="C503" i="1"/>
  <c r="B503" i="1" s="1"/>
  <c r="R503" i="1" s="1"/>
  <c r="D40" i="3"/>
  <c r="C40" i="3"/>
  <c r="B40" i="3" s="1"/>
  <c r="D131" i="1"/>
  <c r="C131" i="1"/>
  <c r="B131" i="1" s="1"/>
  <c r="D130" i="4"/>
  <c r="C130" i="4"/>
  <c r="B130" i="4"/>
  <c r="R130" i="4" s="1"/>
  <c r="D524" i="1"/>
  <c r="C524" i="1"/>
  <c r="B524" i="1" s="1"/>
  <c r="D98" i="2"/>
  <c r="C98" i="2"/>
  <c r="B98" i="2" s="1"/>
  <c r="D188" i="1"/>
  <c r="C188" i="1"/>
  <c r="B188" i="1" s="1"/>
  <c r="D189" i="2"/>
  <c r="C189" i="2"/>
  <c r="B189" i="2" s="1"/>
  <c r="D479" i="1"/>
  <c r="C479" i="1"/>
  <c r="B479" i="1" s="1"/>
  <c r="D69" i="2"/>
  <c r="C69" i="2"/>
  <c r="B69" i="2" s="1"/>
  <c r="D118" i="1"/>
  <c r="C118" i="1"/>
  <c r="B118" i="1" s="1"/>
  <c r="D95" i="3"/>
  <c r="C95" i="3"/>
  <c r="B95" i="3" s="1"/>
  <c r="D278" i="1"/>
  <c r="R278" i="1" s="1"/>
  <c r="C278" i="1"/>
  <c r="B278" i="1" s="1"/>
  <c r="D172" i="2"/>
  <c r="C172" i="2"/>
  <c r="B172" i="2" s="1"/>
  <c r="D389" i="1"/>
  <c r="C389" i="1"/>
  <c r="B389" i="1" s="1"/>
  <c r="D86" i="3"/>
  <c r="C86" i="3"/>
  <c r="B86" i="3" s="1"/>
  <c r="D255" i="1"/>
  <c r="C255" i="1"/>
  <c r="B255" i="1" s="1"/>
  <c r="D23" i="3"/>
  <c r="C23" i="3"/>
  <c r="B23" i="3" s="1"/>
  <c r="D58" i="1"/>
  <c r="C58" i="1"/>
  <c r="B58" i="1" s="1"/>
  <c r="D110" i="1"/>
  <c r="C110" i="1"/>
  <c r="B110" i="1" s="1"/>
  <c r="R110" i="1" s="1"/>
  <c r="A1" i="4"/>
  <c r="A1" i="3"/>
  <c r="A1" i="2"/>
  <c r="A1" i="1"/>
  <c r="R508" i="1" l="1"/>
  <c r="R164" i="1"/>
  <c r="R482" i="1"/>
  <c r="R363" i="1"/>
  <c r="R177" i="1"/>
  <c r="R144" i="1"/>
  <c r="R92" i="1"/>
  <c r="R294" i="1"/>
  <c r="R264" i="1"/>
  <c r="R4" i="1"/>
  <c r="R517" i="1"/>
  <c r="R462" i="1"/>
  <c r="R222" i="1"/>
  <c r="R58" i="1"/>
  <c r="R187" i="3"/>
  <c r="R10" i="3"/>
  <c r="R203" i="3"/>
  <c r="R196" i="3"/>
  <c r="R58" i="3"/>
  <c r="R32" i="3"/>
  <c r="R122" i="3"/>
  <c r="R40" i="3"/>
  <c r="R133" i="3"/>
  <c r="R78" i="3"/>
  <c r="R31" i="3"/>
  <c r="R114" i="3"/>
  <c r="R202" i="3"/>
  <c r="R53" i="3"/>
  <c r="R68" i="3"/>
  <c r="R127" i="3"/>
  <c r="R117" i="3"/>
  <c r="R138" i="3"/>
  <c r="R166" i="3"/>
  <c r="R45" i="3"/>
  <c r="R145" i="3"/>
  <c r="R96" i="3"/>
  <c r="R134" i="3"/>
  <c r="R42" i="3"/>
  <c r="R89" i="3"/>
  <c r="R18" i="3"/>
  <c r="R15" i="3"/>
  <c r="R152" i="3"/>
  <c r="R173" i="3"/>
  <c r="R24" i="2"/>
  <c r="R68" i="2"/>
  <c r="R142" i="2"/>
  <c r="R75" i="2"/>
  <c r="R78" i="2"/>
  <c r="R30" i="2"/>
  <c r="R64" i="2"/>
  <c r="R114" i="2"/>
  <c r="R13" i="2"/>
  <c r="R129" i="2"/>
  <c r="R156" i="2"/>
  <c r="R139" i="2"/>
  <c r="R184" i="2"/>
  <c r="R20" i="2"/>
  <c r="R117" i="2"/>
  <c r="R79" i="2"/>
  <c r="R18" i="2"/>
  <c r="R15" i="2"/>
  <c r="R60" i="2"/>
  <c r="R132" i="2"/>
  <c r="R47" i="2"/>
  <c r="R125" i="2"/>
  <c r="R218" i="1"/>
  <c r="R44" i="1"/>
  <c r="R68" i="1"/>
  <c r="R512" i="1"/>
  <c r="R388" i="1"/>
  <c r="R502" i="1"/>
  <c r="R500" i="1"/>
  <c r="R241" i="1"/>
  <c r="R384" i="1"/>
  <c r="R5" i="1"/>
  <c r="R115" i="1"/>
  <c r="R79" i="1"/>
  <c r="R230" i="1"/>
  <c r="R145" i="1"/>
  <c r="R379" i="1"/>
  <c r="R179" i="1"/>
  <c r="R511" i="1"/>
  <c r="R522" i="1"/>
  <c r="R70" i="1"/>
  <c r="R142" i="1"/>
  <c r="R109" i="1"/>
  <c r="R498" i="1"/>
  <c r="R20" i="1"/>
  <c r="R475" i="1"/>
  <c r="R383" i="1"/>
  <c r="R325" i="1"/>
  <c r="R307" i="1"/>
  <c r="R175" i="1"/>
  <c r="R516" i="1"/>
  <c r="R52" i="1"/>
  <c r="R15" i="1"/>
  <c r="R132" i="1"/>
  <c r="R114" i="1"/>
  <c r="R221" i="1"/>
  <c r="R355" i="1"/>
  <c r="R493" i="1"/>
  <c r="R444" i="1"/>
  <c r="R134" i="1"/>
  <c r="R158" i="1"/>
  <c r="R139" i="1"/>
  <c r="R504" i="1"/>
  <c r="R74" i="1"/>
  <c r="R310" i="1"/>
  <c r="R292" i="1"/>
  <c r="R96" i="1"/>
  <c r="R142" i="3"/>
  <c r="R76" i="3"/>
  <c r="R128" i="3"/>
  <c r="R29" i="3"/>
  <c r="R22" i="3"/>
  <c r="R120" i="3"/>
  <c r="R167" i="3"/>
  <c r="R110" i="3"/>
  <c r="R204" i="3"/>
  <c r="R6" i="3"/>
  <c r="R26" i="3"/>
  <c r="R132" i="3"/>
  <c r="R97" i="3"/>
  <c r="R34" i="3"/>
  <c r="R183" i="3"/>
  <c r="R123" i="3"/>
  <c r="R44" i="3"/>
  <c r="R54" i="3"/>
  <c r="R57" i="3"/>
  <c r="R67" i="3"/>
  <c r="R155" i="3"/>
  <c r="R164" i="3"/>
  <c r="R52" i="3"/>
  <c r="R86" i="3"/>
  <c r="R19" i="3"/>
  <c r="R139" i="3"/>
  <c r="R28" i="3"/>
  <c r="R192" i="3"/>
  <c r="R47" i="3"/>
  <c r="R121" i="3"/>
  <c r="R159" i="3"/>
  <c r="R190" i="3"/>
  <c r="R174" i="3"/>
  <c r="R199" i="3"/>
  <c r="R186" i="3"/>
  <c r="R165" i="3"/>
  <c r="R60" i="3"/>
  <c r="R100" i="3"/>
  <c r="R113" i="3"/>
  <c r="R25" i="3"/>
  <c r="R143" i="3"/>
  <c r="R112" i="3"/>
  <c r="R193" i="3"/>
  <c r="R99" i="3"/>
  <c r="R115" i="3"/>
  <c r="R125" i="3"/>
  <c r="R169" i="3"/>
  <c r="R16" i="3"/>
  <c r="R136" i="3"/>
  <c r="R56" i="3"/>
  <c r="R116" i="3"/>
  <c r="R83" i="3"/>
  <c r="R144" i="3"/>
  <c r="R92" i="3"/>
  <c r="R49" i="3"/>
  <c r="R37" i="3"/>
  <c r="R181" i="3"/>
  <c r="R175" i="3"/>
  <c r="R4" i="3"/>
  <c r="R9" i="3"/>
  <c r="R177" i="3"/>
  <c r="R216" i="1"/>
  <c r="R238" i="1"/>
  <c r="R546" i="1"/>
  <c r="R25" i="1"/>
  <c r="R205" i="1"/>
  <c r="R414" i="1"/>
  <c r="R263" i="1"/>
  <c r="R77" i="1"/>
  <c r="R267" i="1"/>
  <c r="R305" i="1"/>
  <c r="R360" i="1"/>
  <c r="R256" i="1"/>
  <c r="R402" i="1"/>
  <c r="R520" i="1"/>
  <c r="R187" i="1"/>
  <c r="R38" i="1"/>
  <c r="R265" i="1"/>
  <c r="R174" i="1"/>
  <c r="R24" i="1"/>
  <c r="R155" i="1"/>
  <c r="R533" i="1"/>
  <c r="R125" i="1"/>
  <c r="R215" i="1"/>
  <c r="R468" i="1"/>
  <c r="R136" i="1"/>
  <c r="R229" i="1"/>
  <c r="R432" i="1"/>
  <c r="R194" i="1"/>
  <c r="R392" i="1"/>
  <c r="R425" i="1"/>
  <c r="R429" i="1"/>
  <c r="R346" i="1"/>
  <c r="R361" i="1"/>
  <c r="R173" i="1"/>
  <c r="R150" i="1"/>
  <c r="R365" i="1"/>
  <c r="R396" i="1"/>
  <c r="R277" i="1"/>
  <c r="R71" i="1"/>
  <c r="R72" i="1"/>
  <c r="R156" i="1"/>
  <c r="R507" i="1"/>
  <c r="R112" i="1"/>
  <c r="R88" i="1"/>
  <c r="R423" i="1"/>
  <c r="R309" i="1"/>
  <c r="R287" i="1"/>
  <c r="R31" i="1"/>
  <c r="R259" i="1"/>
  <c r="R37" i="1"/>
  <c r="R163" i="1"/>
  <c r="R140" i="1"/>
  <c r="R186" i="1"/>
  <c r="R380" i="1"/>
  <c r="R113" i="1"/>
  <c r="R313" i="1"/>
  <c r="R223" i="1"/>
  <c r="R63" i="1"/>
  <c r="R266" i="1"/>
  <c r="R364" i="1"/>
  <c r="R366" i="1"/>
  <c r="R412" i="1"/>
  <c r="R98" i="1"/>
  <c r="R420" i="1"/>
  <c r="R509" i="1"/>
  <c r="R127" i="1"/>
  <c r="R530" i="1"/>
  <c r="R131" i="1"/>
  <c r="R377" i="1"/>
  <c r="R448" i="1"/>
  <c r="R153" i="1"/>
  <c r="R271" i="1"/>
  <c r="R147" i="1"/>
  <c r="R192" i="1"/>
  <c r="R34" i="1"/>
  <c r="R8" i="1"/>
  <c r="R443" i="1"/>
  <c r="R135" i="1"/>
  <c r="R84" i="1"/>
  <c r="R331" i="1"/>
  <c r="R244" i="1"/>
  <c r="R181" i="1"/>
  <c r="R196" i="1"/>
  <c r="R67" i="1"/>
  <c r="R26" i="1"/>
  <c r="R206" i="1"/>
  <c r="R434" i="1"/>
  <c r="R387" i="1"/>
  <c r="R318" i="1"/>
  <c r="R83" i="1"/>
  <c r="R21" i="1"/>
  <c r="R354" i="1"/>
  <c r="R78" i="1"/>
  <c r="R3" i="1"/>
  <c r="R258" i="1"/>
  <c r="R436" i="1"/>
  <c r="R10" i="1"/>
  <c r="R408" i="1"/>
  <c r="R16" i="1"/>
  <c r="R477" i="1"/>
  <c r="R319" i="1"/>
  <c r="R119" i="1"/>
  <c r="R321" i="1"/>
  <c r="R403" i="1"/>
  <c r="R300" i="1"/>
  <c r="R373" i="1"/>
  <c r="R527" i="1"/>
  <c r="R441" i="1"/>
  <c r="R56" i="1"/>
  <c r="R405" i="1"/>
  <c r="R42" i="1"/>
  <c r="R413" i="1"/>
  <c r="R172" i="2"/>
  <c r="R37" i="2"/>
  <c r="R134" i="2"/>
  <c r="R159" i="2"/>
  <c r="R12" i="2"/>
  <c r="R76" i="2"/>
  <c r="R3" i="2"/>
  <c r="S105" i="2" s="1"/>
  <c r="R62" i="2"/>
  <c r="R174" i="2"/>
  <c r="R29" i="2"/>
  <c r="R141" i="2"/>
  <c r="R137" i="2"/>
  <c r="R163" i="2"/>
  <c r="R42" i="2"/>
  <c r="R120" i="2"/>
  <c r="R173" i="2"/>
  <c r="R152" i="2"/>
  <c r="R186" i="2"/>
  <c r="R189" i="2"/>
  <c r="R27" i="2"/>
  <c r="R170" i="2"/>
  <c r="R112" i="2"/>
  <c r="R86" i="2"/>
  <c r="R146" i="2"/>
  <c r="R36" i="2"/>
  <c r="R168" i="2"/>
  <c r="R49" i="2"/>
  <c r="R102" i="2"/>
  <c r="R21" i="2"/>
  <c r="R11" i="2"/>
  <c r="R41" i="3"/>
  <c r="R5" i="3"/>
  <c r="R103" i="3"/>
  <c r="R85" i="3"/>
  <c r="R140" i="3"/>
  <c r="R95" i="3"/>
  <c r="R79" i="3"/>
  <c r="R12" i="3"/>
  <c r="R200" i="3"/>
  <c r="R160" i="3"/>
  <c r="R39" i="3"/>
  <c r="R157" i="3"/>
  <c r="R38" i="3"/>
  <c r="R11" i="3"/>
  <c r="R30" i="3"/>
  <c r="R72" i="3"/>
  <c r="R20" i="3"/>
  <c r="R147" i="3"/>
  <c r="R23" i="3"/>
  <c r="R118" i="3"/>
  <c r="R73" i="3"/>
  <c r="R171" i="3"/>
  <c r="R81" i="3"/>
  <c r="R50" i="3"/>
  <c r="R98" i="3"/>
  <c r="R108" i="3"/>
  <c r="R137" i="3"/>
  <c r="R198" i="3"/>
  <c r="R80" i="3"/>
  <c r="R194" i="3"/>
  <c r="R106" i="3"/>
  <c r="R35" i="3"/>
  <c r="R36" i="3"/>
  <c r="R162" i="3"/>
  <c r="R149" i="3"/>
  <c r="R98" i="2"/>
  <c r="R16" i="2"/>
  <c r="R87" i="2"/>
  <c r="R187" i="2"/>
  <c r="R101" i="2"/>
  <c r="R164" i="2"/>
  <c r="R122" i="2"/>
  <c r="R48" i="2"/>
  <c r="R169" i="2"/>
  <c r="R96" i="2"/>
  <c r="R71" i="2"/>
  <c r="R176" i="2"/>
  <c r="R138" i="2"/>
  <c r="R66" i="2"/>
  <c r="R92" i="2"/>
  <c r="R178" i="2"/>
  <c r="R165" i="2"/>
  <c r="R135" i="2"/>
  <c r="R77" i="2"/>
  <c r="R154" i="2"/>
  <c r="R80" i="2"/>
  <c r="R150" i="2"/>
  <c r="R148" i="2"/>
  <c r="R58" i="2"/>
  <c r="R32" i="2"/>
  <c r="R124" i="2"/>
  <c r="R7" i="2"/>
  <c r="R171" i="2"/>
  <c r="R128" i="2"/>
  <c r="R9" i="2"/>
  <c r="R104" i="2"/>
  <c r="R35" i="2"/>
  <c r="R110" i="2"/>
  <c r="R113" i="2"/>
  <c r="R123" i="2"/>
  <c r="R162" i="2"/>
  <c r="R67" i="2"/>
  <c r="R119" i="2"/>
  <c r="R8" i="2"/>
  <c r="R85" i="1"/>
  <c r="R118" i="1"/>
  <c r="R348" i="1"/>
  <c r="R203" i="1"/>
  <c r="R219" i="1"/>
  <c r="R467" i="1"/>
  <c r="R333" i="1"/>
  <c r="R116" i="1"/>
  <c r="R237" i="1"/>
  <c r="R201" i="1"/>
  <c r="R214" i="1"/>
  <c r="R480" i="1"/>
  <c r="R494" i="1"/>
  <c r="R253" i="1"/>
  <c r="R367" i="1"/>
  <c r="R513" i="1"/>
  <c r="R47" i="1"/>
  <c r="R320" i="1"/>
  <c r="R470" i="1"/>
  <c r="R495" i="1"/>
  <c r="R170" i="1"/>
  <c r="R301" i="1"/>
  <c r="R166" i="1"/>
  <c r="R171" i="1"/>
  <c r="R124" i="1"/>
  <c r="R250" i="1"/>
  <c r="R43" i="1"/>
  <c r="R337" i="1"/>
  <c r="R195" i="1"/>
  <c r="R534" i="1"/>
  <c r="R445" i="1"/>
  <c r="R91" i="1"/>
  <c r="R456" i="1"/>
  <c r="R369" i="1"/>
  <c r="R76" i="1"/>
  <c r="R93" i="1"/>
  <c r="R17" i="1"/>
  <c r="R390" i="1"/>
  <c r="R525" i="1"/>
  <c r="R519" i="1"/>
  <c r="R162" i="1"/>
  <c r="R279" i="1"/>
  <c r="R428" i="1"/>
  <c r="R510" i="1"/>
  <c r="R35" i="1"/>
  <c r="R154" i="1"/>
  <c r="R86" i="1"/>
  <c r="R302" i="1"/>
  <c r="R14" i="1"/>
  <c r="R400" i="1"/>
  <c r="R407" i="1"/>
  <c r="R251" i="1"/>
  <c r="R338" i="1"/>
  <c r="R46" i="1"/>
  <c r="R427" i="1"/>
  <c r="R323" i="1"/>
  <c r="R169" i="1"/>
  <c r="R200" i="1"/>
  <c r="R12" i="1"/>
  <c r="R126" i="1"/>
  <c r="R165" i="1"/>
  <c r="R340" i="1"/>
  <c r="R224" i="1"/>
  <c r="R276" i="1"/>
  <c r="R505" i="1"/>
  <c r="R242" i="1"/>
  <c r="R442" i="1"/>
  <c r="R197" i="1"/>
  <c r="R231" i="1"/>
  <c r="R491" i="1"/>
  <c r="R514" i="1"/>
  <c r="R161" i="1"/>
  <c r="R411" i="1"/>
  <c r="R199" i="1"/>
  <c r="R316" i="1"/>
  <c r="R406" i="1"/>
  <c r="R207" i="1"/>
  <c r="R454" i="1"/>
  <c r="R123" i="1"/>
  <c r="R261" i="1"/>
  <c r="R453" i="1"/>
  <c r="R180" i="1"/>
  <c r="R204" i="1"/>
  <c r="R40" i="1"/>
  <c r="R461" i="1"/>
  <c r="R254" i="1"/>
  <c r="R528" i="1"/>
  <c r="R29" i="1"/>
  <c r="R471" i="1"/>
  <c r="R233" i="1"/>
  <c r="R472" i="1"/>
  <c r="R547" i="1"/>
  <c r="R281" i="1"/>
  <c r="R435" i="1"/>
  <c r="R345" i="1"/>
  <c r="R212" i="1"/>
  <c r="R120" i="1"/>
  <c r="R430" i="1"/>
  <c r="R415" i="1"/>
  <c r="R451" i="1"/>
  <c r="R329" i="1"/>
  <c r="R57" i="1"/>
  <c r="R33" i="1"/>
  <c r="R421" i="1"/>
  <c r="R381" i="1"/>
  <c r="R422" i="1"/>
  <c r="R499" i="1"/>
  <c r="R506" i="1"/>
  <c r="R138" i="1"/>
  <c r="R102" i="1"/>
  <c r="R540" i="1"/>
  <c r="R209" i="1"/>
  <c r="R32" i="1"/>
  <c r="R270" i="1"/>
  <c r="R168" i="1"/>
  <c r="R234" i="1"/>
  <c r="R529" i="1"/>
  <c r="R146" i="1"/>
  <c r="R395" i="1"/>
  <c r="R394" i="1"/>
  <c r="R41" i="1"/>
  <c r="R121" i="1"/>
  <c r="R464" i="1"/>
  <c r="R275" i="1"/>
  <c r="R457" i="1"/>
  <c r="R227" i="1"/>
  <c r="R306" i="1"/>
  <c r="R350" i="1"/>
  <c r="R317" i="1"/>
  <c r="R23" i="1"/>
  <c r="R101" i="1"/>
  <c r="R312" i="1"/>
  <c r="R359" i="1"/>
  <c r="R324" i="1"/>
  <c r="R103" i="1"/>
  <c r="R151" i="1"/>
  <c r="R531" i="1"/>
  <c r="R486" i="1"/>
  <c r="R297" i="1"/>
  <c r="R389" i="1"/>
  <c r="R30" i="1"/>
  <c r="R87" i="1"/>
  <c r="R95" i="1"/>
  <c r="R39" i="1"/>
  <c r="R137" i="1"/>
  <c r="R352" i="1"/>
  <c r="R424" i="1"/>
  <c r="R289" i="1"/>
  <c r="R410" i="1"/>
  <c r="R535" i="1"/>
  <c r="R235" i="1"/>
  <c r="R133" i="1"/>
  <c r="R149" i="1"/>
  <c r="R489" i="1"/>
  <c r="R188" i="1"/>
  <c r="R274" i="1"/>
  <c r="R176" i="1"/>
  <c r="R372" i="1"/>
  <c r="R343" i="1"/>
  <c r="R484" i="1"/>
  <c r="R311" i="1"/>
  <c r="R106" i="1"/>
  <c r="R268" i="1"/>
  <c r="R303" i="1"/>
  <c r="R189" i="1"/>
  <c r="R28" i="1"/>
  <c r="R401" i="1"/>
  <c r="R240" i="1"/>
  <c r="R90" i="1"/>
  <c r="R272" i="1"/>
  <c r="R220" i="1"/>
  <c r="R431" i="1"/>
  <c r="R246" i="1"/>
  <c r="R55" i="1"/>
  <c r="R371" i="1"/>
  <c r="R463" i="1"/>
  <c r="R539" i="1"/>
  <c r="R382" i="1"/>
  <c r="R334" i="1"/>
  <c r="R536" i="1"/>
  <c r="R213" i="1"/>
  <c r="R69" i="1"/>
  <c r="R437" i="1"/>
  <c r="R217" i="1"/>
  <c r="R538" i="1"/>
  <c r="R452" i="1"/>
  <c r="R62" i="1"/>
  <c r="R449" i="1"/>
  <c r="R433" i="1"/>
  <c r="R184" i="1"/>
  <c r="R426" i="1"/>
  <c r="R202" i="1"/>
  <c r="R190" i="1"/>
  <c r="R332" i="1"/>
  <c r="R160" i="1"/>
  <c r="R50" i="1"/>
  <c r="R284" i="1"/>
  <c r="R290" i="1"/>
  <c r="R548" i="1"/>
  <c r="R478" i="1"/>
  <c r="R111" i="1"/>
  <c r="R81" i="1"/>
  <c r="R66" i="1"/>
  <c r="R386" i="1"/>
  <c r="R49" i="1"/>
  <c r="R210" i="1"/>
  <c r="R143" i="1"/>
  <c r="R483" i="1"/>
  <c r="R304" i="1"/>
  <c r="R225" i="1"/>
  <c r="R370" i="1"/>
  <c r="R228" i="1"/>
  <c r="R404" i="1"/>
  <c r="R356" i="1"/>
  <c r="R13" i="1"/>
  <c r="R255" i="1"/>
  <c r="R286" i="1"/>
  <c r="R59" i="1"/>
  <c r="R248" i="1"/>
  <c r="R89" i="1"/>
  <c r="R285" i="1"/>
  <c r="R479" i="1"/>
  <c r="R524" i="1"/>
  <c r="R299" i="1"/>
  <c r="R97" i="1"/>
  <c r="R545" i="1"/>
  <c r="R226" i="1"/>
  <c r="R129" i="1"/>
  <c r="R45" i="1"/>
  <c r="R385" i="1"/>
  <c r="R159" i="1"/>
  <c r="R211" i="1"/>
  <c r="R239" i="1"/>
  <c r="R342" i="1"/>
  <c r="R247" i="1"/>
  <c r="R128" i="1"/>
  <c r="R378" i="1"/>
  <c r="R208" i="1"/>
  <c r="R397" i="1"/>
  <c r="R232" i="1"/>
  <c r="R314" i="1"/>
  <c r="R54" i="1"/>
  <c r="R7" i="1"/>
  <c r="T116" i="1" s="1"/>
  <c r="R19" i="1"/>
  <c r="R148" i="1"/>
  <c r="R80" i="1"/>
  <c r="R273" i="1"/>
  <c r="R523" i="1"/>
  <c r="R293" i="1"/>
  <c r="R497" i="1"/>
  <c r="R64" i="1"/>
  <c r="R99" i="1"/>
  <c r="R485" i="1"/>
  <c r="R521" i="1"/>
  <c r="R117" i="1"/>
  <c r="R339" i="1"/>
  <c r="R122" i="1"/>
  <c r="R157" i="1"/>
  <c r="R257" i="1"/>
  <c r="R295" i="1"/>
  <c r="R460" i="1"/>
  <c r="R515" i="1"/>
  <c r="R327" i="1"/>
  <c r="R140" i="4"/>
  <c r="R138" i="4"/>
  <c r="R131" i="4"/>
  <c r="R38" i="4"/>
  <c r="R20" i="4"/>
  <c r="R122" i="4"/>
  <c r="R107" i="4"/>
  <c r="R49" i="4"/>
  <c r="S123" i="4" s="1"/>
  <c r="R4" i="4"/>
  <c r="R66" i="4"/>
  <c r="R44" i="4"/>
  <c r="R121" i="4"/>
  <c r="R45" i="4"/>
  <c r="R7" i="4"/>
  <c r="R96" i="4"/>
  <c r="R115" i="4"/>
  <c r="T115" i="4" s="1"/>
  <c r="R109" i="4"/>
  <c r="R6" i="4"/>
  <c r="R32" i="4"/>
  <c r="R24" i="4"/>
  <c r="R3" i="4"/>
  <c r="S18" i="4" s="1"/>
  <c r="R58" i="4"/>
  <c r="R14" i="4"/>
  <c r="R97" i="4"/>
  <c r="T97" i="4" s="1"/>
  <c r="R145" i="4"/>
  <c r="R43" i="4"/>
  <c r="R29" i="4"/>
  <c r="R103" i="4"/>
  <c r="R136" i="4"/>
  <c r="R63" i="4"/>
  <c r="R52" i="4"/>
  <c r="R101" i="4"/>
  <c r="T101" i="4" s="1"/>
  <c r="R12" i="4"/>
  <c r="R33" i="4"/>
  <c r="R25" i="4"/>
  <c r="S25" i="4" s="1"/>
  <c r="R64" i="4"/>
  <c r="R108" i="4"/>
  <c r="R127" i="4"/>
  <c r="R80" i="4"/>
  <c r="R65" i="4"/>
  <c r="S65" i="4" s="1"/>
  <c r="R90" i="4"/>
  <c r="R59" i="4"/>
  <c r="R113" i="4"/>
  <c r="R56" i="4"/>
  <c r="R21" i="4"/>
  <c r="S135" i="4" s="1"/>
  <c r="R19" i="4"/>
  <c r="R123" i="4"/>
  <c r="R76" i="4"/>
  <c r="T76" i="4" s="1"/>
  <c r="R89" i="4"/>
  <c r="R84" i="4"/>
  <c r="R79" i="4"/>
  <c r="R39" i="4"/>
  <c r="R110" i="4"/>
  <c r="T110" i="4" s="1"/>
  <c r="R180" i="3"/>
  <c r="R151" i="3"/>
  <c r="R46" i="3"/>
  <c r="R66" i="3"/>
  <c r="R104" i="3"/>
  <c r="R74" i="3"/>
  <c r="R75" i="3"/>
  <c r="R13" i="3"/>
  <c r="R189" i="3"/>
  <c r="R93" i="3"/>
  <c r="R197" i="3"/>
  <c r="R77" i="3"/>
  <c r="R188" i="3"/>
  <c r="R70" i="3"/>
  <c r="R105" i="3"/>
  <c r="R195" i="3"/>
  <c r="R156" i="3"/>
  <c r="R94" i="3"/>
  <c r="R126" i="3"/>
  <c r="R27" i="3"/>
  <c r="R14" i="3"/>
  <c r="R163" i="3"/>
  <c r="R176" i="3"/>
  <c r="R90" i="3"/>
  <c r="R84" i="3"/>
  <c r="R185" i="3"/>
  <c r="R135" i="3"/>
  <c r="R153" i="3"/>
  <c r="R158" i="3"/>
  <c r="R7" i="3"/>
  <c r="R150" i="3"/>
  <c r="R82" i="3"/>
  <c r="R88" i="3"/>
  <c r="R55" i="3"/>
  <c r="R71" i="3"/>
  <c r="R91" i="3"/>
  <c r="R21" i="3"/>
  <c r="R109" i="3"/>
  <c r="R141" i="3"/>
  <c r="R59" i="3"/>
  <c r="R61" i="3"/>
  <c r="R65" i="3"/>
  <c r="R130" i="3"/>
  <c r="R191" i="3"/>
  <c r="R131" i="3"/>
  <c r="R87" i="3"/>
  <c r="R146" i="3"/>
  <c r="R23" i="2"/>
  <c r="R151" i="2"/>
  <c r="R72" i="2"/>
  <c r="R131" i="2"/>
  <c r="R94" i="2"/>
  <c r="R74" i="2"/>
  <c r="R185" i="2"/>
  <c r="R180" i="2"/>
  <c r="R46" i="2"/>
  <c r="R51" i="2"/>
  <c r="R28" i="2"/>
  <c r="R43" i="2"/>
  <c r="R155" i="2"/>
  <c r="R6" i="2"/>
  <c r="R143" i="2"/>
  <c r="R33" i="2"/>
  <c r="R161" i="2"/>
  <c r="R69" i="2"/>
  <c r="R50" i="2"/>
  <c r="R130" i="2"/>
  <c r="R17" i="2"/>
  <c r="R63" i="2"/>
  <c r="R175" i="2"/>
  <c r="R93" i="2"/>
  <c r="R177" i="2"/>
  <c r="R82" i="2"/>
  <c r="R144" i="2"/>
  <c r="R106" i="2"/>
  <c r="R111" i="2"/>
  <c r="R88" i="2"/>
  <c r="R59" i="2"/>
  <c r="R108" i="2"/>
  <c r="R81" i="2"/>
  <c r="R39" i="2"/>
  <c r="R118" i="2"/>
  <c r="R57" i="2"/>
  <c r="R44" i="2"/>
  <c r="R100" i="2"/>
  <c r="R52" i="2"/>
  <c r="R109" i="2"/>
  <c r="R83" i="2"/>
  <c r="R45" i="2"/>
  <c r="R107" i="2"/>
  <c r="R70" i="2"/>
  <c r="R188" i="2"/>
  <c r="R97" i="2"/>
  <c r="R181" i="2"/>
  <c r="R126" i="2"/>
  <c r="R5" i="2"/>
  <c r="R95" i="2"/>
  <c r="R140" i="2"/>
  <c r="R85" i="2"/>
  <c r="R65" i="2"/>
  <c r="R53" i="2"/>
  <c r="R541" i="1"/>
  <c r="R344" i="1"/>
  <c r="R262" i="1"/>
  <c r="R481" i="1"/>
  <c r="R487" i="1"/>
  <c r="R326" i="1"/>
  <c r="R141" i="1"/>
  <c r="R440" i="1"/>
  <c r="R376" i="1"/>
  <c r="R362" i="1"/>
  <c r="R94" i="1"/>
  <c r="R107" i="1"/>
  <c r="R291" i="1"/>
  <c r="R61" i="1"/>
  <c r="R167" i="1"/>
  <c r="R476" i="1"/>
  <c r="R438" i="1"/>
  <c r="R130" i="1"/>
  <c r="R100" i="1"/>
  <c r="R296" i="1"/>
  <c r="R474" i="1"/>
  <c r="R335" i="1"/>
  <c r="R455" i="1"/>
  <c r="R351" i="1"/>
  <c r="R492" i="1"/>
  <c r="R398" i="1"/>
  <c r="R322" i="1"/>
  <c r="R178" i="1"/>
  <c r="R330" i="1"/>
  <c r="R27" i="1"/>
  <c r="R358" i="1"/>
  <c r="R375" i="1"/>
  <c r="R341" i="1"/>
  <c r="R308" i="1"/>
  <c r="R391" i="1"/>
  <c r="R260" i="1"/>
  <c r="R104" i="1"/>
  <c r="R447" i="1"/>
  <c r="R446" i="1"/>
  <c r="R280" i="1"/>
  <c r="R18" i="1"/>
  <c r="R249" i="1"/>
  <c r="R282" i="1"/>
  <c r="R193" i="1"/>
  <c r="R183" i="1"/>
  <c r="R48" i="1"/>
  <c r="R393" i="1"/>
  <c r="R501" i="1"/>
  <c r="R357" i="1"/>
  <c r="R82" i="1"/>
  <c r="R182" i="1"/>
  <c r="R60" i="1"/>
  <c r="R465" i="1"/>
  <c r="T18" i="4"/>
  <c r="S117" i="4"/>
  <c r="T8" i="4"/>
  <c r="S57" i="4"/>
  <c r="T23" i="4"/>
  <c r="T9" i="4"/>
  <c r="S13" i="4"/>
  <c r="T43" i="4"/>
  <c r="T114" i="4"/>
  <c r="T67" i="4"/>
  <c r="S84" i="4"/>
  <c r="S68" i="4"/>
  <c r="T123" i="4"/>
  <c r="S127" i="4"/>
  <c r="T93" i="4"/>
  <c r="T52" i="4"/>
  <c r="S97" i="4"/>
  <c r="S141" i="4"/>
  <c r="S113" i="4"/>
  <c r="T63" i="4"/>
  <c r="T15" i="4"/>
  <c r="T71" i="4"/>
  <c r="S71" i="4"/>
  <c r="S90" i="4"/>
  <c r="T50" i="4"/>
  <c r="S50" i="4"/>
  <c r="T65" i="4"/>
  <c r="T95" i="4"/>
  <c r="S95" i="4"/>
  <c r="S136" i="4"/>
  <c r="S146" i="4"/>
  <c r="T77" i="4"/>
  <c r="S121" i="4"/>
  <c r="S27" i="4"/>
  <c r="T47" i="4"/>
  <c r="S47" i="4"/>
  <c r="T58" i="4"/>
  <c r="T10" i="4"/>
  <c r="T80" i="4"/>
  <c r="T44" i="4"/>
  <c r="S44" i="4"/>
  <c r="S35" i="4"/>
  <c r="S11" i="4"/>
  <c r="T3" i="4"/>
  <c r="T34" i="4"/>
  <c r="T66" i="4"/>
  <c r="S66" i="4"/>
  <c r="T24" i="4"/>
  <c r="S24" i="4"/>
  <c r="T137" i="4"/>
  <c r="S137" i="4"/>
  <c r="T106" i="4"/>
  <c r="T32" i="4"/>
  <c r="S32" i="4"/>
  <c r="T49" i="4"/>
  <c r="T140" i="4"/>
  <c r="T55" i="4"/>
  <c r="S55" i="4"/>
  <c r="T69" i="4"/>
  <c r="S69" i="4"/>
  <c r="T107" i="4"/>
  <c r="S107" i="4"/>
  <c r="T51" i="4"/>
  <c r="S51" i="4"/>
  <c r="T72" i="4"/>
  <c r="T139" i="4"/>
  <c r="S139" i="4"/>
  <c r="S74" i="4"/>
  <c r="T40" i="4"/>
  <c r="S40" i="4"/>
  <c r="S108" i="4"/>
  <c r="S60" i="4"/>
  <c r="T99" i="4"/>
  <c r="T64" i="4"/>
  <c r="T103" i="4"/>
  <c r="S103" i="4"/>
  <c r="T102" i="4"/>
  <c r="S128" i="4"/>
  <c r="T31" i="4"/>
  <c r="S31" i="4"/>
  <c r="T133" i="4"/>
  <c r="S133" i="4"/>
  <c r="T83" i="4"/>
  <c r="S83" i="4"/>
  <c r="S122" i="4"/>
  <c r="T82" i="4"/>
  <c r="S82" i="4"/>
  <c r="T134" i="4"/>
  <c r="S134" i="4"/>
  <c r="T37" i="4"/>
  <c r="S37" i="4"/>
  <c r="T20" i="4"/>
  <c r="S20" i="4"/>
  <c r="S88" i="4"/>
  <c r="T6" i="4"/>
  <c r="S38" i="4"/>
  <c r="T119" i="4"/>
  <c r="S119" i="4"/>
  <c r="T61" i="4"/>
  <c r="T130" i="4"/>
  <c r="S130" i="4"/>
  <c r="S255" i="1" l="1"/>
  <c r="T508" i="1"/>
  <c r="T136" i="3"/>
  <c r="S159" i="3"/>
  <c r="S86" i="3"/>
  <c r="S123" i="3"/>
  <c r="S65" i="3"/>
  <c r="T93" i="3"/>
  <c r="A93" i="3" s="1"/>
  <c r="T20" i="3"/>
  <c r="T185" i="3"/>
  <c r="S125" i="3"/>
  <c r="S54" i="3"/>
  <c r="S77" i="2"/>
  <c r="T5" i="2"/>
  <c r="T65" i="2"/>
  <c r="T174" i="2"/>
  <c r="S9" i="2"/>
  <c r="T377" i="1"/>
  <c r="A377" i="1" s="1"/>
  <c r="T188" i="1"/>
  <c r="T137" i="3"/>
  <c r="T51" i="3"/>
  <c r="T115" i="3"/>
  <c r="S53" i="3"/>
  <c r="S133" i="3"/>
  <c r="A133" i="3" s="1"/>
  <c r="S38" i="3"/>
  <c r="S203" i="3"/>
  <c r="S189" i="3"/>
  <c r="T72" i="3"/>
  <c r="S103" i="3"/>
  <c r="T79" i="3"/>
  <c r="T59" i="3"/>
  <c r="T82" i="3"/>
  <c r="A82" i="3" s="1"/>
  <c r="T171" i="3"/>
  <c r="T30" i="3"/>
  <c r="S45" i="3"/>
  <c r="S7" i="3"/>
  <c r="T255" i="1"/>
  <c r="T519" i="1"/>
  <c r="T299" i="1"/>
  <c r="T113" i="1"/>
  <c r="T29" i="1"/>
  <c r="S299" i="1"/>
  <c r="S94" i="2"/>
  <c r="T54" i="2"/>
  <c r="T57" i="2"/>
  <c r="T148" i="2"/>
  <c r="T14" i="2"/>
  <c r="S128" i="2"/>
  <c r="S52" i="2"/>
  <c r="S188" i="2"/>
  <c r="T94" i="2"/>
  <c r="T34" i="2"/>
  <c r="T74" i="2"/>
  <c r="T58" i="2"/>
  <c r="T178" i="2"/>
  <c r="T24" i="2"/>
  <c r="T17" i="2"/>
  <c r="T130" i="2"/>
  <c r="S73" i="3"/>
  <c r="T203" i="3"/>
  <c r="S144" i="3"/>
  <c r="S80" i="3"/>
  <c r="T142" i="3"/>
  <c r="S95" i="3"/>
  <c r="T104" i="3"/>
  <c r="T73" i="3"/>
  <c r="S202" i="3"/>
  <c r="T197" i="3"/>
  <c r="S145" i="3"/>
  <c r="T188" i="3"/>
  <c r="S150" i="3"/>
  <c r="S200" i="3"/>
  <c r="S56" i="3"/>
  <c r="T144" i="3"/>
  <c r="S96" i="3"/>
  <c r="S63" i="3"/>
  <c r="S174" i="3"/>
  <c r="T146" i="3"/>
  <c r="T149" i="3"/>
  <c r="S31" i="3"/>
  <c r="A31" i="3" s="1"/>
  <c r="T159" i="3"/>
  <c r="A159" i="3" s="1"/>
  <c r="T53" i="3"/>
  <c r="S162" i="3"/>
  <c r="T195" i="3"/>
  <c r="T11" i="3"/>
  <c r="T74" i="3"/>
  <c r="S188" i="3"/>
  <c r="T150" i="3"/>
  <c r="A150" i="3" s="1"/>
  <c r="T200" i="3"/>
  <c r="T56" i="3"/>
  <c r="S117" i="3"/>
  <c r="S82" i="3"/>
  <c r="T96" i="3"/>
  <c r="T172" i="3"/>
  <c r="T27" i="3"/>
  <c r="T163" i="3"/>
  <c r="A163" i="3" s="1"/>
  <c r="S132" i="3"/>
  <c r="T143" i="3"/>
  <c r="T141" i="3"/>
  <c r="T87" i="3"/>
  <c r="S109" i="3"/>
  <c r="T187" i="3"/>
  <c r="T86" i="3"/>
  <c r="T45" i="3"/>
  <c r="A45" i="3" s="1"/>
  <c r="S173" i="3"/>
  <c r="T145" i="3"/>
  <c r="A145" i="3" s="1"/>
  <c r="T99" i="3"/>
  <c r="S118" i="3"/>
  <c r="S19" i="3"/>
  <c r="S79" i="3"/>
  <c r="S169" i="3"/>
  <c r="S16" i="3"/>
  <c r="S116" i="3"/>
  <c r="T117" i="3"/>
  <c r="S62" i="3"/>
  <c r="T176" i="3"/>
  <c r="S179" i="3"/>
  <c r="T133" i="3"/>
  <c r="T202" i="3"/>
  <c r="T178" i="3"/>
  <c r="T90" i="3"/>
  <c r="S40" i="3"/>
  <c r="S78" i="3"/>
  <c r="S41" i="3"/>
  <c r="T118" i="3"/>
  <c r="T19" i="3"/>
  <c r="T169" i="3"/>
  <c r="T16" i="3"/>
  <c r="A16" i="3" s="1"/>
  <c r="T116" i="3"/>
  <c r="T101" i="3"/>
  <c r="T28" i="3"/>
  <c r="T148" i="3"/>
  <c r="T153" i="3"/>
  <c r="S104" i="3"/>
  <c r="S197" i="3"/>
  <c r="T125" i="3"/>
  <c r="T40" i="3"/>
  <c r="T78" i="3"/>
  <c r="T41" i="3"/>
  <c r="A41" i="3" s="1"/>
  <c r="S166" i="3"/>
  <c r="S59" i="3"/>
  <c r="T18" i="3"/>
  <c r="T160" i="3"/>
  <c r="S204" i="3"/>
  <c r="S97" i="3"/>
  <c r="T135" i="3"/>
  <c r="S23" i="3"/>
  <c r="S93" i="3"/>
  <c r="S115" i="3"/>
  <c r="T10" i="3"/>
  <c r="T139" i="3"/>
  <c r="T75" i="3"/>
  <c r="T166" i="3"/>
  <c r="A166" i="3" s="1"/>
  <c r="T105" i="3"/>
  <c r="S136" i="3"/>
  <c r="A136" i="3" s="1"/>
  <c r="T43" i="3"/>
  <c r="S8" i="3"/>
  <c r="T9" i="3"/>
  <c r="T196" i="3"/>
  <c r="S135" i="3"/>
  <c r="S61" i="2"/>
  <c r="T9" i="2"/>
  <c r="T95" i="2"/>
  <c r="A95" i="2" s="1"/>
  <c r="T56" i="2"/>
  <c r="T109" i="2"/>
  <c r="S27" i="2"/>
  <c r="S184" i="2"/>
  <c r="T61" i="2"/>
  <c r="T16" i="2"/>
  <c r="T166" i="2"/>
  <c r="S3" i="2"/>
  <c r="T134" i="2"/>
  <c r="T119" i="2"/>
  <c r="T167" i="2"/>
  <c r="T116" i="2"/>
  <c r="T52" i="2"/>
  <c r="T105" i="2"/>
  <c r="T42" i="2"/>
  <c r="T172" i="2"/>
  <c r="S117" i="2"/>
  <c r="S75" i="2"/>
  <c r="T184" i="2"/>
  <c r="A184" i="2" s="1"/>
  <c r="S40" i="2"/>
  <c r="S130" i="2"/>
  <c r="T3" i="2"/>
  <c r="T113" i="2"/>
  <c r="T141" i="2"/>
  <c r="A141" i="2" s="1"/>
  <c r="T132" i="2"/>
  <c r="T76" i="2"/>
  <c r="T7" i="2"/>
  <c r="S56" i="2"/>
  <c r="T128" i="2"/>
  <c r="S172" i="2"/>
  <c r="T40" i="2"/>
  <c r="S124" i="2"/>
  <c r="A124" i="2" s="1"/>
  <c r="S55" i="2"/>
  <c r="S87" i="2"/>
  <c r="T63" i="2"/>
  <c r="T186" i="2"/>
  <c r="T21" i="2"/>
  <c r="S24" i="2"/>
  <c r="T81" i="2"/>
  <c r="T50" i="2"/>
  <c r="A50" i="2" s="1"/>
  <c r="S166" i="2"/>
  <c r="T117" i="2"/>
  <c r="T75" i="2"/>
  <c r="S189" i="2"/>
  <c r="S68" i="2"/>
  <c r="S179" i="2"/>
  <c r="T124" i="2"/>
  <c r="T55" i="2"/>
  <c r="A55" i="2" s="1"/>
  <c r="T87" i="2"/>
  <c r="S187" i="2"/>
  <c r="T47" i="2"/>
  <c r="T103" i="2"/>
  <c r="S109" i="2"/>
  <c r="A109" i="2" s="1"/>
  <c r="T77" i="2"/>
  <c r="A77" i="2" s="1"/>
  <c r="T67" i="2"/>
  <c r="T189" i="2"/>
  <c r="A189" i="2" s="1"/>
  <c r="T68" i="2"/>
  <c r="S17" i="2"/>
  <c r="S157" i="2"/>
  <c r="T187" i="2"/>
  <c r="T158" i="2"/>
  <c r="T161" i="2"/>
  <c r="T156" i="2"/>
  <c r="T120" i="2"/>
  <c r="A120" i="2" s="1"/>
  <c r="T140" i="2"/>
  <c r="T147" i="2"/>
  <c r="T181" i="2"/>
  <c r="S34" i="2"/>
  <c r="T59" i="2"/>
  <c r="T175" i="2"/>
  <c r="T143" i="2"/>
  <c r="T180" i="2"/>
  <c r="A180" i="2" s="1"/>
  <c r="T79" i="2"/>
  <c r="S16" i="2"/>
  <c r="S173" i="2"/>
  <c r="S131" i="2"/>
  <c r="T179" i="2"/>
  <c r="S133" i="2"/>
  <c r="T131" i="2"/>
  <c r="T133" i="2"/>
  <c r="T157" i="2"/>
  <c r="S14" i="2"/>
  <c r="T107" i="2"/>
  <c r="T37" i="2"/>
  <c r="T163" i="2"/>
  <c r="T503" i="1"/>
  <c r="S353" i="1"/>
  <c r="A353" i="1" s="1"/>
  <c r="S274" i="1"/>
  <c r="S90" i="1"/>
  <c r="S278" i="1"/>
  <c r="S179" i="1"/>
  <c r="S146" i="1"/>
  <c r="S444" i="1"/>
  <c r="S188" i="1"/>
  <c r="T274" i="1"/>
  <c r="T443" i="1"/>
  <c r="T511" i="1"/>
  <c r="S522" i="1"/>
  <c r="T129" i="1"/>
  <c r="S46" i="1"/>
  <c r="T400" i="1"/>
  <c r="S479" i="1"/>
  <c r="T118" i="1"/>
  <c r="A118" i="1" s="1"/>
  <c r="T389" i="1"/>
  <c r="T234" i="1"/>
  <c r="T431" i="1"/>
  <c r="T146" i="1"/>
  <c r="T528" i="1"/>
  <c r="T502" i="1"/>
  <c r="S311" i="1"/>
  <c r="T524" i="1"/>
  <c r="T479" i="1"/>
  <c r="T131" i="1"/>
  <c r="S389" i="1"/>
  <c r="S508" i="1"/>
  <c r="A508" i="1" s="1"/>
  <c r="T30" i="1"/>
  <c r="S511" i="1"/>
  <c r="A511" i="1" s="1"/>
  <c r="S502" i="1"/>
  <c r="S289" i="1"/>
  <c r="T110" i="1"/>
  <c r="S124" i="1"/>
  <c r="T278" i="1"/>
  <c r="S287" i="1"/>
  <c r="S87" i="1"/>
  <c r="T220" i="1"/>
  <c r="A220" i="1" s="1"/>
  <c r="S431" i="1"/>
  <c r="T233" i="1"/>
  <c r="T435" i="1"/>
  <c r="T161" i="1"/>
  <c r="S110" i="1"/>
  <c r="T353" i="1"/>
  <c r="T135" i="1"/>
  <c r="S467" i="1"/>
  <c r="S220" i="1"/>
  <c r="S135" i="1"/>
  <c r="A135" i="1" s="1"/>
  <c r="S233" i="1"/>
  <c r="T305" i="1"/>
  <c r="S58" i="1"/>
  <c r="S131" i="1"/>
  <c r="S30" i="1"/>
  <c r="T58" i="1"/>
  <c r="A58" i="1" s="1"/>
  <c r="S118" i="1"/>
  <c r="S524" i="1"/>
  <c r="A524" i="1" s="1"/>
  <c r="S377" i="1"/>
  <c r="S234" i="1"/>
  <c r="A234" i="1" s="1"/>
  <c r="S203" i="1"/>
  <c r="T471" i="1"/>
  <c r="T529" i="1"/>
  <c r="S424" i="1"/>
  <c r="T360" i="1"/>
  <c r="T70" i="1"/>
  <c r="S14" i="1"/>
  <c r="T321" i="1"/>
  <c r="S500" i="1"/>
  <c r="T246" i="1"/>
  <c r="T371" i="1"/>
  <c r="S360" i="1"/>
  <c r="A360" i="1" s="1"/>
  <c r="S70" i="1"/>
  <c r="S294" i="1"/>
  <c r="T170" i="1"/>
  <c r="T509" i="1"/>
  <c r="T283" i="1"/>
  <c r="T245" i="1"/>
  <c r="T45" i="1"/>
  <c r="T137" i="1"/>
  <c r="T343" i="1"/>
  <c r="S441" i="1"/>
  <c r="T542" i="1"/>
  <c r="T254" i="1"/>
  <c r="T432" i="1"/>
  <c r="S545" i="1"/>
  <c r="S472" i="1"/>
  <c r="T55" i="1"/>
  <c r="S343" i="1"/>
  <c r="A343" i="1" s="1"/>
  <c r="T547" i="1"/>
  <c r="T122" i="1"/>
  <c r="S245" i="1"/>
  <c r="T405" i="1"/>
  <c r="T414" i="1"/>
  <c r="T153" i="1"/>
  <c r="S514" i="1"/>
  <c r="T277" i="1"/>
  <c r="S403" i="1"/>
  <c r="S281" i="1"/>
  <c r="S68" i="1"/>
  <c r="T228" i="1"/>
  <c r="T13" i="1"/>
  <c r="T38" i="4"/>
  <c r="T88" i="4"/>
  <c r="T128" i="4"/>
  <c r="T74" i="4"/>
  <c r="S17" i="4"/>
  <c r="S4" i="4"/>
  <c r="S5" i="4"/>
  <c r="T35" i="4"/>
  <c r="S30" i="4"/>
  <c r="T121" i="4"/>
  <c r="T136" i="4"/>
  <c r="T90" i="4"/>
  <c r="S15" i="4"/>
  <c r="T113" i="4"/>
  <c r="T141" i="4"/>
  <c r="S85" i="4"/>
  <c r="S92" i="4"/>
  <c r="S46" i="4"/>
  <c r="T127" i="4"/>
  <c r="S94" i="4"/>
  <c r="S131" i="4"/>
  <c r="S145" i="4"/>
  <c r="T68" i="4"/>
  <c r="T84" i="4"/>
  <c r="S48" i="4"/>
  <c r="S114" i="4"/>
  <c r="S81" i="4"/>
  <c r="S120" i="4"/>
  <c r="T13" i="4"/>
  <c r="S126" i="4"/>
  <c r="T57" i="4"/>
  <c r="T117" i="4"/>
  <c r="A117" i="4" s="1"/>
  <c r="S75" i="4"/>
  <c r="S61" i="4"/>
  <c r="S6" i="4"/>
  <c r="S102" i="4"/>
  <c r="S64" i="4"/>
  <c r="T17" i="4"/>
  <c r="T4" i="4"/>
  <c r="T5" i="4"/>
  <c r="A5" i="4" s="1"/>
  <c r="S3" i="4"/>
  <c r="S10" i="4"/>
  <c r="T30" i="4"/>
  <c r="S77" i="4"/>
  <c r="S63" i="4"/>
  <c r="S56" i="4"/>
  <c r="S21" i="4"/>
  <c r="S53" i="4"/>
  <c r="A53" i="4" s="1"/>
  <c r="T85" i="4"/>
  <c r="T92" i="4"/>
  <c r="T46" i="4"/>
  <c r="T94" i="4"/>
  <c r="S101" i="4"/>
  <c r="S42" i="4"/>
  <c r="T131" i="4"/>
  <c r="T145" i="4"/>
  <c r="A145" i="4" s="1"/>
  <c r="S124" i="4"/>
  <c r="T48" i="4"/>
  <c r="S79" i="4"/>
  <c r="T81" i="4"/>
  <c r="T120" i="4"/>
  <c r="S91" i="4"/>
  <c r="T126" i="4"/>
  <c r="S132" i="4"/>
  <c r="A132" i="4" s="1"/>
  <c r="T73" i="4"/>
  <c r="T75" i="4"/>
  <c r="T56" i="4"/>
  <c r="T21" i="4"/>
  <c r="T53" i="4"/>
  <c r="S45" i="4"/>
  <c r="S19" i="4"/>
  <c r="S87" i="4"/>
  <c r="A87" i="4" s="1"/>
  <c r="T42" i="4"/>
  <c r="S89" i="4"/>
  <c r="T124" i="4"/>
  <c r="T79" i="4"/>
  <c r="S78" i="4"/>
  <c r="T91" i="4"/>
  <c r="S29" i="4"/>
  <c r="S36" i="4"/>
  <c r="A36" i="4" s="1"/>
  <c r="T132" i="4"/>
  <c r="S100" i="4"/>
  <c r="T25" i="4"/>
  <c r="S54" i="4"/>
  <c r="S118" i="4"/>
  <c r="T45" i="4"/>
  <c r="S112" i="4"/>
  <c r="T19" i="4"/>
  <c r="A19" i="4" s="1"/>
  <c r="T87" i="4"/>
  <c r="S96" i="4"/>
  <c r="S129" i="4"/>
  <c r="S26" i="4"/>
  <c r="T89" i="4"/>
  <c r="S12" i="4"/>
  <c r="S33" i="4"/>
  <c r="T78" i="4"/>
  <c r="A78" i="4" s="1"/>
  <c r="S111" i="4"/>
  <c r="T29" i="4"/>
  <c r="T36" i="4"/>
  <c r="S142" i="4"/>
  <c r="S41" i="4"/>
  <c r="S73" i="4"/>
  <c r="S125" i="4"/>
  <c r="T54" i="4"/>
  <c r="S14" i="4"/>
  <c r="S59" i="4"/>
  <c r="S104" i="4"/>
  <c r="T118" i="4"/>
  <c r="S138" i="4"/>
  <c r="T112" i="4"/>
  <c r="S70" i="4"/>
  <c r="T96" i="4"/>
  <c r="A96" i="4" s="1"/>
  <c r="T129" i="4"/>
  <c r="S76" i="4"/>
  <c r="T26" i="4"/>
  <c r="T12" i="4"/>
  <c r="S16" i="4"/>
  <c r="T33" i="4"/>
  <c r="S39" i="4"/>
  <c r="S62" i="4"/>
  <c r="A62" i="4" s="1"/>
  <c r="T111" i="4"/>
  <c r="S98" i="4"/>
  <c r="S22" i="4"/>
  <c r="T142" i="4"/>
  <c r="T41" i="4"/>
  <c r="S86" i="4"/>
  <c r="T100" i="4"/>
  <c r="T125" i="4"/>
  <c r="A125" i="4" s="1"/>
  <c r="T27" i="4"/>
  <c r="T146" i="4"/>
  <c r="T14" i="4"/>
  <c r="S28" i="4"/>
  <c r="T59" i="4"/>
  <c r="T104" i="4"/>
  <c r="S144" i="4"/>
  <c r="S116" i="4"/>
  <c r="T138" i="4"/>
  <c r="S105" i="4"/>
  <c r="S7" i="4"/>
  <c r="T70" i="4"/>
  <c r="S147" i="4"/>
  <c r="S115" i="4"/>
  <c r="S109" i="4"/>
  <c r="T16" i="4"/>
  <c r="A16" i="4" s="1"/>
  <c r="T39" i="4"/>
  <c r="T62" i="4"/>
  <c r="S143" i="4"/>
  <c r="S110" i="4"/>
  <c r="T98" i="4"/>
  <c r="T22" i="4"/>
  <c r="T86" i="4"/>
  <c r="T122" i="4"/>
  <c r="A122" i="4" s="1"/>
  <c r="S99" i="4"/>
  <c r="T60" i="4"/>
  <c r="T108" i="4"/>
  <c r="S72" i="4"/>
  <c r="S140" i="4"/>
  <c r="S49" i="4"/>
  <c r="S106" i="4"/>
  <c r="S34" i="4"/>
  <c r="A34" i="4" s="1"/>
  <c r="T11" i="4"/>
  <c r="A11" i="4" s="1"/>
  <c r="S80" i="4"/>
  <c r="S58" i="4"/>
  <c r="T28" i="4"/>
  <c r="T144" i="4"/>
  <c r="T116" i="4"/>
  <c r="S52" i="4"/>
  <c r="T105" i="4"/>
  <c r="A105" i="4" s="1"/>
  <c r="S93" i="4"/>
  <c r="T7" i="4"/>
  <c r="T147" i="4"/>
  <c r="T109" i="4"/>
  <c r="A109" i="4" s="1"/>
  <c r="S67" i="4"/>
  <c r="S43" i="4"/>
  <c r="T143" i="4"/>
  <c r="S9" i="4"/>
  <c r="A9" i="4" s="1"/>
  <c r="S23" i="4"/>
  <c r="A23" i="4" s="1"/>
  <c r="T135" i="4"/>
  <c r="A135" i="4" s="1"/>
  <c r="S8" i="4"/>
  <c r="A8" i="4" s="1"/>
  <c r="T95" i="3"/>
  <c r="S11" i="3"/>
  <c r="A11" i="3" s="1"/>
  <c r="T31" i="3"/>
  <c r="S74" i="3"/>
  <c r="S77" i="3"/>
  <c r="S139" i="3"/>
  <c r="S121" i="3"/>
  <c r="S70" i="3"/>
  <c r="S81" i="3"/>
  <c r="S195" i="3"/>
  <c r="A195" i="3" s="1"/>
  <c r="S68" i="3"/>
  <c r="S127" i="3"/>
  <c r="S83" i="3"/>
  <c r="S49" i="3"/>
  <c r="T37" i="3"/>
  <c r="S201" i="3"/>
  <c r="S17" i="3"/>
  <c r="T65" i="3"/>
  <c r="A65" i="3" s="1"/>
  <c r="S50" i="3"/>
  <c r="T15" i="3"/>
  <c r="T173" i="3"/>
  <c r="S175" i="3"/>
  <c r="T62" i="3"/>
  <c r="T8" i="3"/>
  <c r="S137" i="3"/>
  <c r="A137" i="3" s="1"/>
  <c r="T80" i="3"/>
  <c r="A80" i="3" s="1"/>
  <c r="S39" i="3"/>
  <c r="T204" i="3"/>
  <c r="T63" i="3"/>
  <c r="T132" i="3"/>
  <c r="S184" i="3"/>
  <c r="T97" i="3"/>
  <c r="T123" i="3"/>
  <c r="A123" i="3" s="1"/>
  <c r="T174" i="3"/>
  <c r="A174" i="3" s="1"/>
  <c r="S154" i="3"/>
  <c r="T54" i="3"/>
  <c r="S67" i="3"/>
  <c r="T162" i="3"/>
  <c r="S13" i="3"/>
  <c r="S180" i="3"/>
  <c r="T38" i="3"/>
  <c r="T103" i="3"/>
  <c r="A103" i="3" s="1"/>
  <c r="T7" i="3"/>
  <c r="S112" i="3"/>
  <c r="S140" i="3"/>
  <c r="S114" i="3"/>
  <c r="T70" i="3"/>
  <c r="A70" i="3" s="1"/>
  <c r="T68" i="3"/>
  <c r="T83" i="3"/>
  <c r="A83" i="3" s="1"/>
  <c r="T49" i="3"/>
  <c r="S37" i="3"/>
  <c r="T201" i="3"/>
  <c r="T17" i="3"/>
  <c r="S42" i="3"/>
  <c r="S69" i="3"/>
  <c r="T50" i="3"/>
  <c r="S15" i="3"/>
  <c r="A15" i="3" s="1"/>
  <c r="T175" i="3"/>
  <c r="S22" i="3"/>
  <c r="S167" i="3"/>
  <c r="S198" i="3"/>
  <c r="T39" i="3"/>
  <c r="A39" i="3" s="1"/>
  <c r="S106" i="3"/>
  <c r="S107" i="3"/>
  <c r="T184" i="3"/>
  <c r="S183" i="3"/>
  <c r="T154" i="3"/>
  <c r="S165" i="3"/>
  <c r="T67" i="3"/>
  <c r="A67" i="3" s="1"/>
  <c r="S21" i="3"/>
  <c r="S155" i="3"/>
  <c r="S153" i="3"/>
  <c r="S122" i="3"/>
  <c r="S87" i="3"/>
  <c r="A87" i="3" s="1"/>
  <c r="T13" i="3"/>
  <c r="T180" i="3"/>
  <c r="S168" i="3"/>
  <c r="T112" i="3"/>
  <c r="T140" i="3"/>
  <c r="T77" i="3"/>
  <c r="T121" i="3"/>
  <c r="T81" i="3"/>
  <c r="T127" i="3"/>
  <c r="T23" i="3"/>
  <c r="T189" i="3"/>
  <c r="S99" i="3"/>
  <c r="S30" i="3"/>
  <c r="A30" i="3" s="1"/>
  <c r="S171" i="3"/>
  <c r="T114" i="3"/>
  <c r="A114" i="3" s="1"/>
  <c r="S10" i="3"/>
  <c r="A10" i="3" s="1"/>
  <c r="S75" i="3"/>
  <c r="S105" i="3"/>
  <c r="S61" i="3"/>
  <c r="S12" i="3"/>
  <c r="T42" i="3"/>
  <c r="A42" i="3" s="1"/>
  <c r="T69" i="3"/>
  <c r="S55" i="3"/>
  <c r="A55" i="3" s="1"/>
  <c r="S98" i="3"/>
  <c r="S152" i="3"/>
  <c r="S156" i="3"/>
  <c r="S161" i="3"/>
  <c r="S128" i="3"/>
  <c r="S3" i="3"/>
  <c r="T22" i="3"/>
  <c r="T167" i="3"/>
  <c r="A167" i="3" s="1"/>
  <c r="T198" i="3"/>
  <c r="S138" i="3"/>
  <c r="T106" i="3"/>
  <c r="S36" i="3"/>
  <c r="T107" i="3"/>
  <c r="A107" i="3" s="1"/>
  <c r="S91" i="3"/>
  <c r="T183" i="3"/>
  <c r="S44" i="3"/>
  <c r="T179" i="3"/>
  <c r="A179" i="3" s="1"/>
  <c r="S33" i="3"/>
  <c r="S199" i="3"/>
  <c r="T165" i="3"/>
  <c r="S60" i="3"/>
  <c r="T21" i="3"/>
  <c r="T155" i="3"/>
  <c r="S111" i="3"/>
  <c r="T122" i="3"/>
  <c r="S25" i="3"/>
  <c r="S164" i="3"/>
  <c r="T168" i="3"/>
  <c r="S85" i="3"/>
  <c r="T61" i="3"/>
  <c r="A61" i="3" s="1"/>
  <c r="T12" i="3"/>
  <c r="S134" i="3"/>
  <c r="S88" i="3"/>
  <c r="T55" i="3"/>
  <c r="T98" i="3"/>
  <c r="T152" i="3"/>
  <c r="A152" i="3" s="1"/>
  <c r="S124" i="3"/>
  <c r="T156" i="3"/>
  <c r="T161" i="3"/>
  <c r="T128" i="3"/>
  <c r="T3" i="3"/>
  <c r="S119" i="3"/>
  <c r="S151" i="3"/>
  <c r="S130" i="3"/>
  <c r="T138" i="3"/>
  <c r="A138" i="3" s="1"/>
  <c r="S35" i="3"/>
  <c r="T36" i="3"/>
  <c r="S157" i="3"/>
  <c r="T91" i="3"/>
  <c r="S34" i="3"/>
  <c r="S90" i="3"/>
  <c r="T44" i="3"/>
  <c r="S129" i="3"/>
  <c r="T33" i="3"/>
  <c r="A33" i="3" s="1"/>
  <c r="T199" i="3"/>
  <c r="S57" i="3"/>
  <c r="T60" i="3"/>
  <c r="S113" i="3"/>
  <c r="T111" i="3"/>
  <c r="S32" i="3"/>
  <c r="T25" i="3"/>
  <c r="A25" i="3" s="1"/>
  <c r="T164" i="3"/>
  <c r="T85" i="3"/>
  <c r="T109" i="3"/>
  <c r="S92" i="3"/>
  <c r="S182" i="3"/>
  <c r="T134" i="3"/>
  <c r="T88" i="3"/>
  <c r="S102" i="3"/>
  <c r="S5" i="3"/>
  <c r="S71" i="3"/>
  <c r="S170" i="3"/>
  <c r="T124" i="3"/>
  <c r="S94" i="3"/>
  <c r="S76" i="3"/>
  <c r="S126" i="3"/>
  <c r="S108" i="3"/>
  <c r="S29" i="3"/>
  <c r="T119" i="3"/>
  <c r="A119" i="3" s="1"/>
  <c r="T151" i="3"/>
  <c r="A151" i="3" s="1"/>
  <c r="T130" i="3"/>
  <c r="S177" i="3"/>
  <c r="T35" i="3"/>
  <c r="S26" i="3"/>
  <c r="T157" i="3"/>
  <c r="S24" i="3"/>
  <c r="T34" i="3"/>
  <c r="A34" i="3" s="1"/>
  <c r="T129" i="3"/>
  <c r="T57" i="3"/>
  <c r="S84" i="3"/>
  <c r="T113" i="3"/>
  <c r="A113" i="3" s="1"/>
  <c r="S58" i="3"/>
  <c r="T32" i="3"/>
  <c r="S46" i="3"/>
  <c r="A46" i="3" s="1"/>
  <c r="S66" i="3"/>
  <c r="S147" i="3"/>
  <c r="S193" i="3"/>
  <c r="S52" i="3"/>
  <c r="T92" i="3"/>
  <c r="T182" i="3"/>
  <c r="S89" i="3"/>
  <c r="T102" i="3"/>
  <c r="A102" i="3" s="1"/>
  <c r="T5" i="3"/>
  <c r="T71" i="3"/>
  <c r="S48" i="3"/>
  <c r="S181" i="3"/>
  <c r="T94" i="3"/>
  <c r="S4" i="3"/>
  <c r="T76" i="3"/>
  <c r="T126" i="3"/>
  <c r="T108" i="3"/>
  <c r="T29" i="3"/>
  <c r="S120" i="3"/>
  <c r="S14" i="3"/>
  <c r="S110" i="3"/>
  <c r="S194" i="3"/>
  <c r="T177" i="3"/>
  <c r="S6" i="3"/>
  <c r="T26" i="3"/>
  <c r="A26" i="3" s="1"/>
  <c r="T24" i="3"/>
  <c r="S190" i="3"/>
  <c r="S186" i="3"/>
  <c r="S191" i="3"/>
  <c r="T84" i="3"/>
  <c r="S100" i="3"/>
  <c r="T58" i="3"/>
  <c r="S131" i="3"/>
  <c r="A131" i="3" s="1"/>
  <c r="S192" i="3"/>
  <c r="S47" i="3"/>
  <c r="S142" i="3"/>
  <c r="A142" i="3" s="1"/>
  <c r="T46" i="3"/>
  <c r="T66" i="3"/>
  <c r="S158" i="3"/>
  <c r="S64" i="3"/>
  <c r="T147" i="3"/>
  <c r="T193" i="3"/>
  <c r="T52" i="3"/>
  <c r="S187" i="3"/>
  <c r="A187" i="3" s="1"/>
  <c r="T89" i="3"/>
  <c r="S72" i="3"/>
  <c r="A72" i="3" s="1"/>
  <c r="S18" i="3"/>
  <c r="S51" i="3"/>
  <c r="A51" i="3" s="1"/>
  <c r="T170" i="3"/>
  <c r="T48" i="3"/>
  <c r="T181" i="3"/>
  <c r="T4" i="3"/>
  <c r="S172" i="3"/>
  <c r="S43" i="3"/>
  <c r="A43" i="3" s="1"/>
  <c r="S27" i="3"/>
  <c r="S160" i="3"/>
  <c r="A160" i="3" s="1"/>
  <c r="S178" i="3"/>
  <c r="T120" i="3"/>
  <c r="T14" i="3"/>
  <c r="T110" i="3"/>
  <c r="A110" i="3" s="1"/>
  <c r="S163" i="3"/>
  <c r="S101" i="3"/>
  <c r="T194" i="3"/>
  <c r="S9" i="3"/>
  <c r="A9" i="3" s="1"/>
  <c r="T6" i="3"/>
  <c r="S176" i="3"/>
  <c r="A176" i="3" s="1"/>
  <c r="T190" i="3"/>
  <c r="S28" i="3"/>
  <c r="S196" i="3"/>
  <c r="T186" i="3"/>
  <c r="T191" i="3"/>
  <c r="A191" i="3" s="1"/>
  <c r="S185" i="3"/>
  <c r="A185" i="3" s="1"/>
  <c r="T100" i="3"/>
  <c r="S20" i="3"/>
  <c r="A20" i="3" s="1"/>
  <c r="S148" i="3"/>
  <c r="A148" i="3" s="1"/>
  <c r="T131" i="3"/>
  <c r="T192" i="3"/>
  <c r="T47" i="3"/>
  <c r="S146" i="3"/>
  <c r="A146" i="3" s="1"/>
  <c r="S143" i="3"/>
  <c r="A143" i="3" s="1"/>
  <c r="T158" i="3"/>
  <c r="T64" i="3"/>
  <c r="S149" i="3"/>
  <c r="A149" i="3" s="1"/>
  <c r="S141" i="3"/>
  <c r="S69" i="2"/>
  <c r="S98" i="2"/>
  <c r="A98" i="2" s="1"/>
  <c r="S66" i="2"/>
  <c r="T27" i="2"/>
  <c r="S170" i="2"/>
  <c r="S139" i="2"/>
  <c r="S171" i="2"/>
  <c r="S45" i="2"/>
  <c r="S62" i="2"/>
  <c r="S185" i="2"/>
  <c r="A185" i="2" s="1"/>
  <c r="T188" i="2"/>
  <c r="S101" i="2"/>
  <c r="S122" i="2"/>
  <c r="S19" i="2"/>
  <c r="S190" i="2"/>
  <c r="S181" i="2"/>
  <c r="S93" i="2"/>
  <c r="S30" i="2"/>
  <c r="S64" i="2"/>
  <c r="S4" i="2"/>
  <c r="S86" i="2"/>
  <c r="S72" i="2"/>
  <c r="S36" i="2"/>
  <c r="S144" i="2"/>
  <c r="S8" i="2"/>
  <c r="S106" i="2"/>
  <c r="S51" i="2"/>
  <c r="S28" i="2"/>
  <c r="S154" i="2"/>
  <c r="S150" i="2"/>
  <c r="S168" i="2"/>
  <c r="S49" i="2"/>
  <c r="S108" i="2"/>
  <c r="S6" i="2"/>
  <c r="S71" i="2"/>
  <c r="S176" i="2"/>
  <c r="S143" i="2"/>
  <c r="A143" i="2" s="1"/>
  <c r="S138" i="2"/>
  <c r="T135" i="2"/>
  <c r="S118" i="2"/>
  <c r="S145" i="2"/>
  <c r="T69" i="2"/>
  <c r="T98" i="2"/>
  <c r="T66" i="2"/>
  <c r="S31" i="2"/>
  <c r="T170" i="2"/>
  <c r="T139" i="2"/>
  <c r="T171" i="2"/>
  <c r="T45" i="2"/>
  <c r="T62" i="2"/>
  <c r="T185" i="2"/>
  <c r="S180" i="2"/>
  <c r="T101" i="2"/>
  <c r="A101" i="2" s="1"/>
  <c r="T122" i="2"/>
  <c r="T19" i="2"/>
  <c r="T190" i="2"/>
  <c r="T93" i="2"/>
  <c r="T30" i="2"/>
  <c r="T64" i="2"/>
  <c r="T4" i="2"/>
  <c r="T86" i="2"/>
  <c r="T72" i="2"/>
  <c r="T36" i="2"/>
  <c r="T144" i="2"/>
  <c r="T8" i="2"/>
  <c r="T106" i="2"/>
  <c r="A106" i="2" s="1"/>
  <c r="T51" i="2"/>
  <c r="T28" i="2"/>
  <c r="A28" i="2" s="1"/>
  <c r="T154" i="2"/>
  <c r="T150" i="2"/>
  <c r="T168" i="2"/>
  <c r="T49" i="2"/>
  <c r="T108" i="2"/>
  <c r="T6" i="2"/>
  <c r="A6" i="2" s="1"/>
  <c r="T71" i="2"/>
  <c r="T176" i="2"/>
  <c r="A176" i="2" s="1"/>
  <c r="T138" i="2"/>
  <c r="A138" i="2" s="1"/>
  <c r="S135" i="2"/>
  <c r="T118" i="2"/>
  <c r="T145" i="2"/>
  <c r="S73" i="2"/>
  <c r="S23" i="2"/>
  <c r="S142" i="2"/>
  <c r="T31" i="2"/>
  <c r="S90" i="2"/>
  <c r="S151" i="2"/>
  <c r="S33" i="2"/>
  <c r="S121" i="2"/>
  <c r="S38" i="2"/>
  <c r="S183" i="2"/>
  <c r="S83" i="2"/>
  <c r="S22" i="2"/>
  <c r="S92" i="2"/>
  <c r="S99" i="2"/>
  <c r="S175" i="2"/>
  <c r="S70" i="2"/>
  <c r="S115" i="2"/>
  <c r="S123" i="2"/>
  <c r="A123" i="2" s="1"/>
  <c r="S97" i="2"/>
  <c r="S159" i="2"/>
  <c r="S29" i="2"/>
  <c r="S137" i="2"/>
  <c r="S177" i="2"/>
  <c r="S18" i="2"/>
  <c r="S129" i="2"/>
  <c r="S126" i="2"/>
  <c r="S60" i="2"/>
  <c r="S136" i="2"/>
  <c r="S125" i="2"/>
  <c r="S46" i="2"/>
  <c r="S48" i="2"/>
  <c r="S165" i="2"/>
  <c r="S152" i="2"/>
  <c r="S153" i="2"/>
  <c r="S127" i="2"/>
  <c r="S59" i="2"/>
  <c r="A59" i="2" s="1"/>
  <c r="S91" i="2"/>
  <c r="S81" i="2"/>
  <c r="S85" i="2"/>
  <c r="S160" i="2"/>
  <c r="S89" i="2"/>
  <c r="S53" i="2"/>
  <c r="S102" i="2"/>
  <c r="S11" i="2"/>
  <c r="T73" i="2"/>
  <c r="A73" i="2" s="1"/>
  <c r="S50" i="2"/>
  <c r="T23" i="2"/>
  <c r="T142" i="2"/>
  <c r="S79" i="2"/>
  <c r="T90" i="2"/>
  <c r="T151" i="2"/>
  <c r="T33" i="2"/>
  <c r="A33" i="2" s="1"/>
  <c r="T121" i="2"/>
  <c r="A121" i="2" s="1"/>
  <c r="T38" i="2"/>
  <c r="T183" i="2"/>
  <c r="T83" i="2"/>
  <c r="T22" i="2"/>
  <c r="T92" i="2"/>
  <c r="T99" i="2"/>
  <c r="T70" i="2"/>
  <c r="T115" i="2"/>
  <c r="T123" i="2"/>
  <c r="T97" i="2"/>
  <c r="A97" i="2" s="1"/>
  <c r="T159" i="2"/>
  <c r="T29" i="2"/>
  <c r="T137" i="2"/>
  <c r="T177" i="2"/>
  <c r="T18" i="2"/>
  <c r="A18" i="2" s="1"/>
  <c r="T129" i="2"/>
  <c r="A129" i="2" s="1"/>
  <c r="T126" i="2"/>
  <c r="T60" i="2"/>
  <c r="A60" i="2" s="1"/>
  <c r="T136" i="2"/>
  <c r="T125" i="2"/>
  <c r="T46" i="2"/>
  <c r="A46" i="2" s="1"/>
  <c r="T48" i="2"/>
  <c r="T165" i="2"/>
  <c r="A165" i="2" s="1"/>
  <c r="T152" i="2"/>
  <c r="A152" i="2" s="1"/>
  <c r="T153" i="2"/>
  <c r="T127" i="2"/>
  <c r="A127" i="2" s="1"/>
  <c r="T91" i="2"/>
  <c r="A91" i="2" s="1"/>
  <c r="T85" i="2"/>
  <c r="T160" i="2"/>
  <c r="A160" i="2" s="1"/>
  <c r="T89" i="2"/>
  <c r="T53" i="2"/>
  <c r="T102" i="2"/>
  <c r="A102" i="2" s="1"/>
  <c r="T11" i="2"/>
  <c r="S104" i="2"/>
  <c r="S35" i="2"/>
  <c r="A35" i="2" s="1"/>
  <c r="S110" i="2"/>
  <c r="S112" i="2"/>
  <c r="S182" i="2"/>
  <c r="S164" i="2"/>
  <c r="S25" i="2"/>
  <c r="S78" i="2"/>
  <c r="S162" i="2"/>
  <c r="S114" i="2"/>
  <c r="S13" i="2"/>
  <c r="S15" i="2"/>
  <c r="S82" i="2"/>
  <c r="S12" i="2"/>
  <c r="S146" i="2"/>
  <c r="S20" i="2"/>
  <c r="S84" i="2"/>
  <c r="S111" i="2"/>
  <c r="A111" i="2" s="1"/>
  <c r="S80" i="2"/>
  <c r="S43" i="2"/>
  <c r="S44" i="2"/>
  <c r="S41" i="2"/>
  <c r="S88" i="2"/>
  <c r="T149" i="2"/>
  <c r="S169" i="2"/>
  <c r="S155" i="2"/>
  <c r="S96" i="2"/>
  <c r="S100" i="2"/>
  <c r="S32" i="2"/>
  <c r="S10" i="2"/>
  <c r="S26" i="2"/>
  <c r="S39" i="2"/>
  <c r="T104" i="2"/>
  <c r="T35" i="2"/>
  <c r="T110" i="2"/>
  <c r="T112" i="2"/>
  <c r="A112" i="2" s="1"/>
  <c r="T182" i="2"/>
  <c r="T164" i="2"/>
  <c r="T25" i="2"/>
  <c r="T78" i="2"/>
  <c r="T162" i="2"/>
  <c r="T114" i="2"/>
  <c r="T13" i="2"/>
  <c r="T15" i="2"/>
  <c r="T82" i="2"/>
  <c r="T12" i="2"/>
  <c r="T146" i="2"/>
  <c r="T20" i="2"/>
  <c r="T84" i="2"/>
  <c r="T111" i="2"/>
  <c r="T80" i="2"/>
  <c r="T43" i="2"/>
  <c r="T44" i="2"/>
  <c r="T41" i="2"/>
  <c r="T88" i="2"/>
  <c r="A88" i="2" s="1"/>
  <c r="S149" i="2"/>
  <c r="A149" i="2" s="1"/>
  <c r="T169" i="2"/>
  <c r="T155" i="2"/>
  <c r="T96" i="2"/>
  <c r="T100" i="2"/>
  <c r="T32" i="2"/>
  <c r="T10" i="2"/>
  <c r="T26" i="2"/>
  <c r="A26" i="2" s="1"/>
  <c r="T39" i="2"/>
  <c r="S74" i="2"/>
  <c r="A74" i="2" s="1"/>
  <c r="S158" i="2"/>
  <c r="S63" i="2"/>
  <c r="S107" i="2"/>
  <c r="S113" i="2"/>
  <c r="S161" i="2"/>
  <c r="A161" i="2" s="1"/>
  <c r="S174" i="2"/>
  <c r="A174" i="2" s="1"/>
  <c r="S37" i="2"/>
  <c r="S134" i="2"/>
  <c r="A134" i="2" s="1"/>
  <c r="S141" i="2"/>
  <c r="S163" i="2"/>
  <c r="S42" i="2"/>
  <c r="A42" i="2" s="1"/>
  <c r="S156" i="2"/>
  <c r="A156" i="2" s="1"/>
  <c r="S132" i="2"/>
  <c r="A132" i="2" s="1"/>
  <c r="S47" i="2"/>
  <c r="A47" i="2" s="1"/>
  <c r="S5" i="2"/>
  <c r="S67" i="2"/>
  <c r="A67" i="2" s="1"/>
  <c r="S119" i="2"/>
  <c r="A119" i="2" s="1"/>
  <c r="S76" i="2"/>
  <c r="A76" i="2" s="1"/>
  <c r="S57" i="2"/>
  <c r="A57" i="2" s="1"/>
  <c r="S120" i="2"/>
  <c r="S178" i="2"/>
  <c r="A178" i="2" s="1"/>
  <c r="T173" i="2"/>
  <c r="S186" i="2"/>
  <c r="A186" i="2" s="1"/>
  <c r="S95" i="2"/>
  <c r="S167" i="2"/>
  <c r="A167" i="2" s="1"/>
  <c r="S140" i="2"/>
  <c r="A140" i="2" s="1"/>
  <c r="S116" i="2"/>
  <c r="A116" i="2" s="1"/>
  <c r="S148" i="2"/>
  <c r="S103" i="2"/>
  <c r="A103" i="2" s="1"/>
  <c r="S54" i="2"/>
  <c r="S58" i="2"/>
  <c r="S147" i="2"/>
  <c r="A147" i="2" s="1"/>
  <c r="S7" i="2"/>
  <c r="A7" i="2" s="1"/>
  <c r="S65" i="2"/>
  <c r="A65" i="2" s="1"/>
  <c r="S21" i="2"/>
  <c r="T229" i="1"/>
  <c r="S221" i="1"/>
  <c r="S388" i="1"/>
  <c r="S496" i="1"/>
  <c r="S521" i="1"/>
  <c r="T301" i="1"/>
  <c r="T465" i="1"/>
  <c r="S465" i="1"/>
  <c r="T202" i="1"/>
  <c r="T388" i="1"/>
  <c r="T42" i="1"/>
  <c r="T151" i="1"/>
  <c r="S139" i="1"/>
  <c r="S445" i="1"/>
  <c r="S453" i="1"/>
  <c r="S156" i="1"/>
  <c r="T512" i="1"/>
  <c r="T75" i="1"/>
  <c r="T535" i="1"/>
  <c r="T190" i="1"/>
  <c r="S257" i="1"/>
  <c r="S423" i="1"/>
  <c r="S309" i="1"/>
  <c r="S397" i="1"/>
  <c r="T339" i="1"/>
  <c r="T531" i="1"/>
  <c r="T393" i="1"/>
  <c r="S393" i="1"/>
  <c r="T185" i="1"/>
  <c r="S190" i="1"/>
  <c r="S229" i="1"/>
  <c r="T441" i="1"/>
  <c r="T406" i="1"/>
  <c r="T328" i="1"/>
  <c r="S295" i="1"/>
  <c r="S526" i="1"/>
  <c r="T470" i="1"/>
  <c r="T180" i="1"/>
  <c r="T93" i="1"/>
  <c r="S64" i="1"/>
  <c r="S537" i="1"/>
  <c r="T53" i="1"/>
  <c r="T370" i="1"/>
  <c r="S122" i="1"/>
  <c r="A122" i="1" s="1"/>
  <c r="T192" i="1"/>
  <c r="S370" i="1"/>
  <c r="T373" i="1"/>
  <c r="S192" i="1"/>
  <c r="S390" i="1"/>
  <c r="S34" i="1"/>
  <c r="S199" i="1"/>
  <c r="S547" i="1"/>
  <c r="A547" i="1" s="1"/>
  <c r="S312" i="1"/>
  <c r="S169" i="1"/>
  <c r="S83" i="1"/>
  <c r="T44" i="1"/>
  <c r="T56" i="1"/>
  <c r="T103" i="1"/>
  <c r="T24" i="1"/>
  <c r="S373" i="1"/>
  <c r="T182" i="1"/>
  <c r="S182" i="1"/>
  <c r="S304" i="1"/>
  <c r="T514" i="1"/>
  <c r="S316" i="1"/>
  <c r="T507" i="1"/>
  <c r="S138" i="1"/>
  <c r="T143" i="1"/>
  <c r="S168" i="1"/>
  <c r="T423" i="1"/>
  <c r="S96" i="1"/>
  <c r="T506" i="1"/>
  <c r="S422" i="1"/>
  <c r="S460" i="1"/>
  <c r="S507" i="1"/>
  <c r="T453" i="1"/>
  <c r="T500" i="1"/>
  <c r="S147" i="1"/>
  <c r="T496" i="1"/>
  <c r="S282" i="1"/>
  <c r="T282" i="1"/>
  <c r="S374" i="1"/>
  <c r="T112" i="1"/>
  <c r="T403" i="1"/>
  <c r="A403" i="1" s="1"/>
  <c r="S359" i="1"/>
  <c r="T139" i="1"/>
  <c r="T18" i="1"/>
  <c r="S18" i="1"/>
  <c r="T196" i="1"/>
  <c r="T187" i="1"/>
  <c r="T136" i="1"/>
  <c r="T128" i="1"/>
  <c r="T215" i="1"/>
  <c r="T539" i="1"/>
  <c r="T258" i="1"/>
  <c r="T248" i="1"/>
  <c r="S128" i="1"/>
  <c r="T450" i="1"/>
  <c r="S215" i="1"/>
  <c r="T342" i="1"/>
  <c r="T54" i="1"/>
  <c r="T223" i="1"/>
  <c r="S38" i="1"/>
  <c r="S452" i="1"/>
  <c r="S279" i="1"/>
  <c r="S13" i="1"/>
  <c r="T50" i="1"/>
  <c r="T191" i="1"/>
  <c r="T247" i="1"/>
  <c r="T272" i="1"/>
  <c r="T311" i="1"/>
  <c r="S363" i="1"/>
  <c r="T286" i="1"/>
  <c r="T235" i="1"/>
  <c r="T387" i="1"/>
  <c r="T69" i="1"/>
  <c r="T172" i="1"/>
  <c r="T462" i="1"/>
  <c r="S402" i="1"/>
  <c r="S267" i="1"/>
  <c r="T211" i="1"/>
  <c r="T533" i="1"/>
  <c r="S97" i="1"/>
  <c r="S323" i="1"/>
  <c r="T83" i="1"/>
  <c r="T348" i="1"/>
  <c r="T239" i="1"/>
  <c r="S450" i="1"/>
  <c r="S39" i="1"/>
  <c r="S95" i="1"/>
  <c r="S410" i="1"/>
  <c r="T265" i="1"/>
  <c r="S67" i="1"/>
  <c r="T155" i="1"/>
  <c r="S464" i="1"/>
  <c r="S276" i="1"/>
  <c r="T442" i="1"/>
  <c r="S256" i="1"/>
  <c r="T7" i="1"/>
  <c r="T306" i="1"/>
  <c r="T209" i="1"/>
  <c r="S154" i="1"/>
  <c r="T409" i="1"/>
  <c r="T346" i="1"/>
  <c r="S172" i="1"/>
  <c r="T504" i="1"/>
  <c r="T315" i="1"/>
  <c r="T292" i="1"/>
  <c r="S301" i="1"/>
  <c r="A301" i="1" s="1"/>
  <c r="S210" i="1"/>
  <c r="S76" i="1"/>
  <c r="S288" i="1"/>
  <c r="T261" i="1"/>
  <c r="T134" i="1"/>
  <c r="T10" i="1"/>
  <c r="S165" i="1"/>
  <c r="S140" i="1"/>
  <c r="T290" i="1"/>
  <c r="S174" i="1"/>
  <c r="S303" i="1"/>
  <c r="T313" i="1"/>
  <c r="T538" i="1"/>
  <c r="T264" i="1"/>
  <c r="S520" i="1"/>
  <c r="T40" i="1"/>
  <c r="T494" i="1"/>
  <c r="S91" i="1"/>
  <c r="S443" i="1"/>
  <c r="S40" i="1"/>
  <c r="T189" i="1"/>
  <c r="T546" i="1"/>
  <c r="S347" i="1"/>
  <c r="S273" i="1"/>
  <c r="S417" i="1"/>
  <c r="T478" i="1"/>
  <c r="S98" i="1"/>
  <c r="S19" i="1"/>
  <c r="T338" i="1"/>
  <c r="T324" i="1"/>
  <c r="S408" i="1"/>
  <c r="S111" i="1"/>
  <c r="S327" i="1"/>
  <c r="S79" i="1"/>
  <c r="S161" i="1"/>
  <c r="T457" i="1"/>
  <c r="S242" i="1"/>
  <c r="T81" i="1"/>
  <c r="T418" i="1"/>
  <c r="T123" i="1"/>
  <c r="T416" i="1"/>
  <c r="T309" i="1"/>
  <c r="T404" i="1"/>
  <c r="S258" i="1"/>
  <c r="S272" i="1"/>
  <c r="T427" i="1"/>
  <c r="T378" i="1"/>
  <c r="S286" i="1"/>
  <c r="S235" i="1"/>
  <c r="S387" i="1"/>
  <c r="S69" i="1"/>
  <c r="S530" i="1"/>
  <c r="T448" i="1"/>
  <c r="T402" i="1"/>
  <c r="T472" i="1"/>
  <c r="A472" i="1" s="1"/>
  <c r="T256" i="1"/>
  <c r="S533" i="1"/>
  <c r="T545" i="1"/>
  <c r="T323" i="1"/>
  <c r="S259" i="1"/>
  <c r="S348" i="1"/>
  <c r="S239" i="1"/>
  <c r="T41" i="1"/>
  <c r="T39" i="1"/>
  <c r="S529" i="1"/>
  <c r="A529" i="1" s="1"/>
  <c r="S535" i="1"/>
  <c r="T394" i="1"/>
  <c r="S78" i="1"/>
  <c r="S89" i="1"/>
  <c r="T473" i="1"/>
  <c r="S109" i="1"/>
  <c r="T257" i="1"/>
  <c r="T67" i="1"/>
  <c r="S473" i="1"/>
  <c r="S7" i="1"/>
  <c r="T350" i="1"/>
  <c r="S125" i="1"/>
  <c r="S340" i="1"/>
  <c r="S314" i="1"/>
  <c r="T174" i="1"/>
  <c r="T101" i="1"/>
  <c r="S504" i="1"/>
  <c r="T102" i="1"/>
  <c r="S493" i="1"/>
  <c r="T485" i="1"/>
  <c r="S143" i="1"/>
  <c r="S470" i="1"/>
  <c r="T197" i="1"/>
  <c r="T497" i="1"/>
  <c r="T214" i="1"/>
  <c r="T165" i="1"/>
  <c r="S142" i="1"/>
  <c r="S491" i="1"/>
  <c r="S3" i="1"/>
  <c r="T201" i="1"/>
  <c r="T468" i="1"/>
  <c r="S538" i="1"/>
  <c r="S264" i="1"/>
  <c r="S26" i="1"/>
  <c r="T140" i="1"/>
  <c r="S494" i="1"/>
  <c r="T91" i="1"/>
  <c r="T522" i="1"/>
  <c r="A522" i="1" s="1"/>
  <c r="T213" i="1"/>
  <c r="S232" i="1"/>
  <c r="T57" i="1"/>
  <c r="S33" i="1"/>
  <c r="T19" i="1"/>
  <c r="S478" i="1"/>
  <c r="A478" i="1" s="1"/>
  <c r="T517" i="1"/>
  <c r="S429" i="1"/>
  <c r="S317" i="1"/>
  <c r="T231" i="1"/>
  <c r="S338" i="1"/>
  <c r="T148" i="1"/>
  <c r="S324" i="1"/>
  <c r="T16" i="1"/>
  <c r="T242" i="1"/>
  <c r="T421" i="1"/>
  <c r="S490" i="1"/>
  <c r="T396" i="1"/>
  <c r="T124" i="1"/>
  <c r="S29" i="1"/>
  <c r="S427" i="1"/>
  <c r="S378" i="1"/>
  <c r="S528" i="1"/>
  <c r="A528" i="1" s="1"/>
  <c r="S334" i="1"/>
  <c r="S536" i="1"/>
  <c r="T401" i="1"/>
  <c r="T530" i="1"/>
  <c r="T281" i="1"/>
  <c r="T31" i="1"/>
  <c r="S137" i="1"/>
  <c r="T26" i="1"/>
  <c r="T126" i="1"/>
  <c r="S226" i="1"/>
  <c r="T149" i="1"/>
  <c r="T259" i="1"/>
  <c r="S448" i="1"/>
  <c r="T482" i="1"/>
  <c r="S41" i="1"/>
  <c r="T331" i="1"/>
  <c r="S432" i="1"/>
  <c r="S181" i="1"/>
  <c r="S394" i="1"/>
  <c r="T429" i="1"/>
  <c r="S268" i="1"/>
  <c r="S216" i="1"/>
  <c r="T109" i="1"/>
  <c r="T399" i="1"/>
  <c r="S206" i="1"/>
  <c r="T340" i="1"/>
  <c r="S437" i="1"/>
  <c r="S525" i="1"/>
  <c r="S25" i="1"/>
  <c r="S313" i="1"/>
  <c r="A313" i="1" s="1"/>
  <c r="S150" i="1"/>
  <c r="S250" i="1"/>
  <c r="S392" i="1"/>
  <c r="T312" i="1"/>
  <c r="S225" i="1"/>
  <c r="T115" i="1"/>
  <c r="S355" i="1"/>
  <c r="S433" i="1"/>
  <c r="S293" i="1"/>
  <c r="S329" i="1"/>
  <c r="T145" i="1"/>
  <c r="S214" i="1"/>
  <c r="A214" i="1" s="1"/>
  <c r="S409" i="1"/>
  <c r="A409" i="1" s="1"/>
  <c r="T437" i="1"/>
  <c r="T491" i="1"/>
  <c r="T208" i="1"/>
  <c r="S207" i="1"/>
  <c r="S468" i="1"/>
  <c r="T73" i="1"/>
  <c r="S548" i="1"/>
  <c r="S31" i="1"/>
  <c r="S201" i="1"/>
  <c r="S361" i="1"/>
  <c r="T298" i="1"/>
  <c r="T38" i="1"/>
  <c r="T285" i="1"/>
  <c r="T232" i="1"/>
  <c r="S57" i="1"/>
  <c r="A57" i="1" s="1"/>
  <c r="T33" i="1"/>
  <c r="T35" i="1"/>
  <c r="T132" i="1"/>
  <c r="S517" i="1"/>
  <c r="S227" i="1"/>
  <c r="S231" i="1"/>
  <c r="T63" i="1"/>
  <c r="T293" i="1"/>
  <c r="S411" i="1"/>
  <c r="S367" i="1"/>
  <c r="S16" i="1"/>
  <c r="T516" i="1"/>
  <c r="S421" i="1"/>
  <c r="T263" i="1"/>
  <c r="S129" i="1"/>
  <c r="T463" i="1"/>
  <c r="S10" i="1"/>
  <c r="S55" i="1"/>
  <c r="T334" i="1"/>
  <c r="T536" i="1"/>
  <c r="S195" i="1"/>
  <c r="S116" i="1"/>
  <c r="A116" i="1" s="1"/>
  <c r="S503" i="1"/>
  <c r="S342" i="1"/>
  <c r="T222" i="1"/>
  <c r="S164" i="1"/>
  <c r="S126" i="1"/>
  <c r="T226" i="1"/>
  <c r="S149" i="1"/>
  <c r="T268" i="1"/>
  <c r="T219" i="1"/>
  <c r="S482" i="1"/>
  <c r="T212" i="1"/>
  <c r="T84" i="1"/>
  <c r="S519" i="1"/>
  <c r="A519" i="1" s="1"/>
  <c r="T181" i="1"/>
  <c r="S63" i="1"/>
  <c r="S266" i="1"/>
  <c r="S108" i="1"/>
  <c r="T43" i="1"/>
  <c r="S543" i="1"/>
  <c r="S349" i="1"/>
  <c r="S382" i="1"/>
  <c r="T349" i="1"/>
  <c r="T543" i="1"/>
  <c r="T525" i="1"/>
  <c r="T25" i="1"/>
  <c r="T89" i="1"/>
  <c r="T276" i="1"/>
  <c r="S270" i="1"/>
  <c r="S380" i="1"/>
  <c r="T355" i="1"/>
  <c r="T521" i="1"/>
  <c r="S406" i="1"/>
  <c r="S101" i="1"/>
  <c r="S11" i="1"/>
  <c r="S384" i="1"/>
  <c r="S412" i="1"/>
  <c r="S523" i="1"/>
  <c r="S425" i="1"/>
  <c r="T469" i="1"/>
  <c r="T498" i="1"/>
  <c r="T162" i="1"/>
  <c r="S208" i="1"/>
  <c r="S189" i="1"/>
  <c r="S186" i="1"/>
  <c r="S475" i="1"/>
  <c r="T66" i="1"/>
  <c r="T250" i="1"/>
  <c r="S285" i="1"/>
  <c r="A285" i="1" s="1"/>
  <c r="S364" i="1"/>
  <c r="S298" i="1"/>
  <c r="T51" i="1"/>
  <c r="T36" i="1"/>
  <c r="S136" i="1"/>
  <c r="S240" i="1"/>
  <c r="T369" i="1"/>
  <c r="T317" i="1"/>
  <c r="S132" i="1"/>
  <c r="T540" i="1"/>
  <c r="S480" i="1"/>
  <c r="T456" i="1"/>
  <c r="S419" i="1"/>
  <c r="S173" i="1"/>
  <c r="T49" i="1"/>
  <c r="T411" i="1"/>
  <c r="T105" i="1"/>
  <c r="T366" i="1"/>
  <c r="T458" i="1"/>
  <c r="T152" i="1"/>
  <c r="T177" i="1"/>
  <c r="S516" i="1"/>
  <c r="S527" i="1"/>
  <c r="T62" i="1"/>
  <c r="S86" i="1"/>
  <c r="S263" i="1"/>
  <c r="S45" i="1"/>
  <c r="A45" i="1" s="1"/>
  <c r="S463" i="1"/>
  <c r="S275" i="1"/>
  <c r="S484" i="1"/>
  <c r="T179" i="1"/>
  <c r="T354" i="1"/>
  <c r="T195" i="1"/>
  <c r="T237" i="1"/>
  <c r="S471" i="1"/>
  <c r="S489" i="1"/>
  <c r="T159" i="1"/>
  <c r="T164" i="1"/>
  <c r="T108" i="1"/>
  <c r="T395" i="1"/>
  <c r="S345" i="1"/>
  <c r="T160" i="1"/>
  <c r="S219" i="1"/>
  <c r="T382" i="1"/>
  <c r="T121" i="1"/>
  <c r="S113" i="1"/>
  <c r="T46" i="1"/>
  <c r="A46" i="1" s="1"/>
  <c r="S187" i="1"/>
  <c r="T194" i="1"/>
  <c r="T266" i="1"/>
  <c r="T238" i="1"/>
  <c r="T408" i="1"/>
  <c r="T224" i="1"/>
  <c r="S155" i="1"/>
  <c r="T216" i="1"/>
  <c r="T459" i="1"/>
  <c r="T454" i="1"/>
  <c r="T365" i="1"/>
  <c r="T436" i="1"/>
  <c r="T415" i="1"/>
  <c r="S505" i="1"/>
  <c r="S328" i="1"/>
  <c r="S300" i="1"/>
  <c r="T11" i="1"/>
  <c r="T359" i="1"/>
  <c r="S399" i="1"/>
  <c r="S80" i="1"/>
  <c r="S114" i="1"/>
  <c r="T548" i="1"/>
  <c r="T523" i="1"/>
  <c r="S436" i="1"/>
  <c r="T425" i="1"/>
  <c r="S469" i="1"/>
  <c r="S350" i="1"/>
  <c r="S162" i="1"/>
  <c r="T12" i="1"/>
  <c r="S430" i="1"/>
  <c r="T186" i="1"/>
  <c r="T475" i="1"/>
  <c r="S66" i="1"/>
  <c r="T267" i="1"/>
  <c r="S191" i="1"/>
  <c r="T364" i="1"/>
  <c r="S383" i="1"/>
  <c r="S81" i="1"/>
  <c r="S51" i="1"/>
  <c r="A51" i="1" s="1"/>
  <c r="T428" i="1"/>
  <c r="T361" i="1"/>
  <c r="S325" i="1"/>
  <c r="S369" i="1"/>
  <c r="S148" i="1"/>
  <c r="S197" i="1"/>
  <c r="S540" i="1"/>
  <c r="T417" i="1"/>
  <c r="T15" i="1"/>
  <c r="T419" i="1"/>
  <c r="S49" i="1"/>
  <c r="T204" i="1"/>
  <c r="S52" i="1"/>
  <c r="S366" i="1"/>
  <c r="S241" i="1"/>
  <c r="S152" i="1"/>
  <c r="S177" i="1"/>
  <c r="T80" i="1"/>
  <c r="T527" i="1"/>
  <c r="T452" i="1"/>
  <c r="S62" i="1"/>
  <c r="T320" i="1"/>
  <c r="T90" i="1"/>
  <c r="A90" i="1" s="1"/>
  <c r="T385" i="1"/>
  <c r="T169" i="1"/>
  <c r="T275" i="1"/>
  <c r="T484" i="1"/>
  <c r="S435" i="1"/>
  <c r="A435" i="1" s="1"/>
  <c r="T200" i="1"/>
  <c r="S196" i="1"/>
  <c r="S237" i="1"/>
  <c r="T410" i="1"/>
  <c r="T489" i="1"/>
  <c r="S159" i="1"/>
  <c r="S539" i="1"/>
  <c r="S333" i="1"/>
  <c r="S395" i="1"/>
  <c r="S318" i="1"/>
  <c r="S160" i="1"/>
  <c r="S372" i="1"/>
  <c r="S248" i="1"/>
  <c r="A248" i="1" s="1"/>
  <c r="S121" i="1"/>
  <c r="T87" i="1"/>
  <c r="A87" i="1" s="1"/>
  <c r="T352" i="1"/>
  <c r="T251" i="1"/>
  <c r="S194" i="1"/>
  <c r="T297" i="1"/>
  <c r="S213" i="1"/>
  <c r="S238" i="1"/>
  <c r="T325" i="1"/>
  <c r="S224" i="1"/>
  <c r="S247" i="1"/>
  <c r="A247" i="1" s="1"/>
  <c r="S534" i="1"/>
  <c r="S454" i="1"/>
  <c r="S365" i="1"/>
  <c r="S336" i="1"/>
  <c r="T8" i="1"/>
  <c r="S73" i="1"/>
  <c r="S509" i="1"/>
  <c r="T117" i="1"/>
  <c r="T332" i="1"/>
  <c r="S495" i="1"/>
  <c r="S217" i="1"/>
  <c r="T22" i="1"/>
  <c r="S414" i="1"/>
  <c r="T3" i="1"/>
  <c r="T336" i="1"/>
  <c r="S163" i="1"/>
  <c r="S236" i="1"/>
  <c r="S175" i="1"/>
  <c r="T203" i="1"/>
  <c r="A203" i="1" s="1"/>
  <c r="T269" i="1"/>
  <c r="T430" i="1"/>
  <c r="T314" i="1"/>
  <c r="T253" i="1"/>
  <c r="S84" i="1"/>
  <c r="A84" i="1" s="1"/>
  <c r="S243" i="1"/>
  <c r="S401" i="1"/>
  <c r="T383" i="1"/>
  <c r="T345" i="1"/>
  <c r="T243" i="1"/>
  <c r="S337" i="1"/>
  <c r="T445" i="1"/>
  <c r="T227" i="1"/>
  <c r="S456" i="1"/>
  <c r="T477" i="1"/>
  <c r="T127" i="1"/>
  <c r="S498" i="1"/>
  <c r="S261" i="1"/>
  <c r="T47" i="1"/>
  <c r="S204" i="1"/>
  <c r="S22" i="1"/>
  <c r="T34" i="1"/>
  <c r="S5" i="1"/>
  <c r="T99" i="1"/>
  <c r="T271" i="1"/>
  <c r="T241" i="1"/>
  <c r="T17" i="1"/>
  <c r="T175" i="1"/>
  <c r="T230" i="1"/>
  <c r="S320" i="1"/>
  <c r="S144" i="1"/>
  <c r="S77" i="1"/>
  <c r="S385" i="1"/>
  <c r="A385" i="1" s="1"/>
  <c r="T206" i="1"/>
  <c r="T176" i="1"/>
  <c r="T106" i="1"/>
  <c r="S434" i="1"/>
  <c r="S200" i="1"/>
  <c r="A200" i="1" s="1"/>
  <c r="S24" i="1"/>
  <c r="T372" i="1"/>
  <c r="T59" i="1"/>
  <c r="T28" i="1"/>
  <c r="T424" i="1"/>
  <c r="T133" i="1"/>
  <c r="T333" i="1"/>
  <c r="S305" i="1"/>
  <c r="T318" i="1"/>
  <c r="S54" i="1"/>
  <c r="T244" i="1"/>
  <c r="T125" i="1"/>
  <c r="T464" i="1"/>
  <c r="T407" i="1"/>
  <c r="S352" i="1"/>
  <c r="A352" i="1" s="1"/>
  <c r="S251" i="1"/>
  <c r="A251" i="1" s="1"/>
  <c r="T397" i="1"/>
  <c r="S297" i="1"/>
  <c r="A297" i="1" s="1"/>
  <c r="S212" i="1"/>
  <c r="S346" i="1"/>
  <c r="T4" i="1"/>
  <c r="S307" i="1"/>
  <c r="T532" i="1"/>
  <c r="T534" i="1"/>
  <c r="T154" i="1"/>
  <c r="S284" i="1"/>
  <c r="S37" i="1"/>
  <c r="S8" i="1"/>
  <c r="S20" i="1"/>
  <c r="S405" i="1"/>
  <c r="T156" i="1"/>
  <c r="S44" i="1"/>
  <c r="A44" i="1" s="1"/>
  <c r="S112" i="1"/>
  <c r="T526" i="1"/>
  <c r="S457" i="1"/>
  <c r="T52" i="1"/>
  <c r="S71" i="1"/>
  <c r="T295" i="1"/>
  <c r="S12" i="1"/>
  <c r="T120" i="1"/>
  <c r="S415" i="1"/>
  <c r="A415" i="1" s="1"/>
  <c r="S518" i="1"/>
  <c r="T467" i="1"/>
  <c r="S269" i="1"/>
  <c r="S428" i="1"/>
  <c r="T150" i="1"/>
  <c r="S253" i="1"/>
  <c r="S222" i="1"/>
  <c r="A222" i="1" s="1"/>
  <c r="T21" i="1"/>
  <c r="T510" i="1"/>
  <c r="S75" i="1"/>
  <c r="S23" i="1"/>
  <c r="S354" i="1"/>
  <c r="S21" i="1"/>
  <c r="S43" i="1"/>
  <c r="A43" i="1" s="1"/>
  <c r="T337" i="1"/>
  <c r="S396" i="1"/>
  <c r="T173" i="1"/>
  <c r="S15" i="1"/>
  <c r="S477" i="1"/>
  <c r="S127" i="1"/>
  <c r="S459" i="1"/>
  <c r="S513" i="1"/>
  <c r="T386" i="1"/>
  <c r="T347" i="1"/>
  <c r="S47" i="1"/>
  <c r="T466" i="1"/>
  <c r="T68" i="1"/>
  <c r="S549" i="1"/>
  <c r="S99" i="1"/>
  <c r="S271" i="1"/>
  <c r="S4" i="1"/>
  <c r="T79" i="1"/>
  <c r="S17" i="1"/>
  <c r="T518" i="1"/>
  <c r="S230" i="1"/>
  <c r="S115" i="1"/>
  <c r="A115" i="1" s="1"/>
  <c r="T439" i="1"/>
  <c r="T308" i="1"/>
  <c r="S308" i="1"/>
  <c r="T451" i="1"/>
  <c r="T549" i="1"/>
  <c r="S35" i="1"/>
  <c r="A35" i="1" s="1"/>
  <c r="T329" i="1"/>
  <c r="S546" i="1"/>
  <c r="A546" i="1" s="1"/>
  <c r="S379" i="1"/>
  <c r="S290" i="1"/>
  <c r="T114" i="1"/>
  <c r="T163" i="1"/>
  <c r="T78" i="1"/>
  <c r="S265" i="1"/>
  <c r="T520" i="1"/>
  <c r="T412" i="1"/>
  <c r="T64" i="1"/>
  <c r="T316" i="1"/>
  <c r="S103" i="1"/>
  <c r="T138" i="1"/>
  <c r="S485" i="1"/>
  <c r="T168" i="1"/>
  <c r="S85" i="1"/>
  <c r="T96" i="1"/>
  <c r="S202" i="1"/>
  <c r="S184" i="1"/>
  <c r="T460" i="1"/>
  <c r="T380" i="1"/>
  <c r="S426" i="1"/>
  <c r="S512" i="1"/>
  <c r="T147" i="1"/>
  <c r="T252" i="1"/>
  <c r="S249" i="1"/>
  <c r="T249" i="1"/>
  <c r="T374" i="1"/>
  <c r="S65" i="1"/>
  <c r="S102" i="1"/>
  <c r="S420" i="1"/>
  <c r="T210" i="1"/>
  <c r="S218" i="1"/>
  <c r="S404" i="1"/>
  <c r="S302" i="1"/>
  <c r="T86" i="1"/>
  <c r="T375" i="1"/>
  <c r="S375" i="1"/>
  <c r="T327" i="1"/>
  <c r="T207" i="1"/>
  <c r="S418" i="1"/>
  <c r="S205" i="1"/>
  <c r="T289" i="1"/>
  <c r="T97" i="1"/>
  <c r="T434" i="1"/>
  <c r="S544" i="1"/>
  <c r="S93" i="1"/>
  <c r="S321" i="1"/>
  <c r="S488" i="1"/>
  <c r="S134" i="1"/>
  <c r="A134" i="1" s="1"/>
  <c r="S254" i="1"/>
  <c r="A254" i="1" s="1"/>
  <c r="T85" i="1"/>
  <c r="S53" i="1"/>
  <c r="S170" i="1"/>
  <c r="T184" i="1"/>
  <c r="T199" i="1"/>
  <c r="S180" i="1"/>
  <c r="A180" i="1" s="1"/>
  <c r="T426" i="1"/>
  <c r="T501" i="1"/>
  <c r="S501" i="1"/>
  <c r="S439" i="1"/>
  <c r="S117" i="1"/>
  <c r="S310" i="1"/>
  <c r="S171" i="1"/>
  <c r="S356" i="1"/>
  <c r="S6" i="1"/>
  <c r="T420" i="1"/>
  <c r="T319" i="1"/>
  <c r="T218" i="1"/>
  <c r="S252" i="1"/>
  <c r="T302" i="1"/>
  <c r="S416" i="1"/>
  <c r="T358" i="1"/>
  <c r="S358" i="1"/>
  <c r="S466" i="1"/>
  <c r="T476" i="1"/>
  <c r="S476" i="1"/>
  <c r="T287" i="1"/>
  <c r="S407" i="1"/>
  <c r="S120" i="1"/>
  <c r="T65" i="1"/>
  <c r="T307" i="1"/>
  <c r="T95" i="1"/>
  <c r="S133" i="1"/>
  <c r="S106" i="1"/>
  <c r="T483" i="1"/>
  <c r="S400" i="1"/>
  <c r="T392" i="1"/>
  <c r="S92" i="1"/>
  <c r="T310" i="1"/>
  <c r="T171" i="1"/>
  <c r="T356" i="1"/>
  <c r="T6" i="1"/>
  <c r="S72" i="1"/>
  <c r="T158" i="1"/>
  <c r="T294" i="1"/>
  <c r="T205" i="1"/>
  <c r="S145" i="1"/>
  <c r="T74" i="1"/>
  <c r="T217" i="1"/>
  <c r="S386" i="1"/>
  <c r="T98" i="1"/>
  <c r="T23" i="1"/>
  <c r="T240" i="1"/>
  <c r="T37" i="1"/>
  <c r="T495" i="1"/>
  <c r="T284" i="1"/>
  <c r="S442" i="1"/>
  <c r="S223" i="1"/>
  <c r="S211" i="1"/>
  <c r="S176" i="1"/>
  <c r="T71" i="1"/>
  <c r="T444" i="1"/>
  <c r="S515" i="1"/>
  <c r="S9" i="1"/>
  <c r="S185" i="1"/>
  <c r="T537" i="1"/>
  <c r="S449" i="1"/>
  <c r="T486" i="1"/>
  <c r="S461" i="1"/>
  <c r="S119" i="1"/>
  <c r="T300" i="1"/>
  <c r="T92" i="1"/>
  <c r="S319" i="1"/>
  <c r="A319" i="1" s="1"/>
  <c r="T390" i="1"/>
  <c r="S157" i="1"/>
  <c r="S166" i="1"/>
  <c r="T72" i="1"/>
  <c r="S497" i="1"/>
  <c r="S280" i="1"/>
  <c r="T280" i="1"/>
  <c r="S447" i="1"/>
  <c r="T447" i="1"/>
  <c r="T5" i="1"/>
  <c r="S74" i="1"/>
  <c r="T513" i="1"/>
  <c r="T505" i="1"/>
  <c r="S381" i="1"/>
  <c r="S506" i="1"/>
  <c r="A506" i="1" s="1"/>
  <c r="S209" i="1"/>
  <c r="S451" i="1"/>
  <c r="T379" i="1"/>
  <c r="S28" i="1"/>
  <c r="T363" i="1"/>
  <c r="T60" i="1"/>
  <c r="S60" i="1"/>
  <c r="S82" i="1"/>
  <c r="T82" i="1"/>
  <c r="T381" i="1"/>
  <c r="S413" i="1"/>
  <c r="S486" i="1"/>
  <c r="A486" i="1" s="1"/>
  <c r="T288" i="1"/>
  <c r="S483" i="1"/>
  <c r="T544" i="1"/>
  <c r="T515" i="1"/>
  <c r="T9" i="1"/>
  <c r="S228" i="1"/>
  <c r="T304" i="1"/>
  <c r="T449" i="1"/>
  <c r="S32" i="1"/>
  <c r="T461" i="1"/>
  <c r="T119" i="1"/>
  <c r="S88" i="1"/>
  <c r="T48" i="1"/>
  <c r="S48" i="1"/>
  <c r="T144" i="1"/>
  <c r="S158" i="1"/>
  <c r="A158" i="1" s="1"/>
  <c r="S332" i="1"/>
  <c r="T157" i="1"/>
  <c r="T166" i="1"/>
  <c r="S368" i="1"/>
  <c r="S198" i="1"/>
  <c r="S446" i="1"/>
  <c r="T446" i="1"/>
  <c r="S499" i="1"/>
  <c r="T493" i="1"/>
  <c r="S123" i="1"/>
  <c r="T111" i="1"/>
  <c r="T398" i="1"/>
  <c r="S398" i="1"/>
  <c r="T384" i="1"/>
  <c r="T480" i="1"/>
  <c r="S50" i="1"/>
  <c r="T236" i="1"/>
  <c r="S315" i="1"/>
  <c r="A315" i="1" s="1"/>
  <c r="T20" i="1"/>
  <c r="S306" i="1"/>
  <c r="S36" i="1"/>
  <c r="A36" i="1" s="1"/>
  <c r="S244" i="1"/>
  <c r="S59" i="1"/>
  <c r="S371" i="1"/>
  <c r="A371" i="1" s="1"/>
  <c r="S542" i="1"/>
  <c r="S357" i="1"/>
  <c r="T357" i="1"/>
  <c r="T413" i="1"/>
  <c r="T32" i="1"/>
  <c r="S339" i="1"/>
  <c r="A339" i="1" s="1"/>
  <c r="T76" i="1"/>
  <c r="S42" i="1"/>
  <c r="T270" i="1"/>
  <c r="S531" i="1"/>
  <c r="S153" i="1"/>
  <c r="A153" i="1" s="1"/>
  <c r="S277" i="1"/>
  <c r="T221" i="1"/>
  <c r="S151" i="1"/>
  <c r="T488" i="1"/>
  <c r="T422" i="1"/>
  <c r="T88" i="1"/>
  <c r="S183" i="1"/>
  <c r="T183" i="1"/>
  <c r="T193" i="1"/>
  <c r="S193" i="1"/>
  <c r="S283" i="1"/>
  <c r="T14" i="1"/>
  <c r="S292" i="1"/>
  <c r="T225" i="1"/>
  <c r="T368" i="1"/>
  <c r="T198" i="1"/>
  <c r="S56" i="1"/>
  <c r="T499" i="1"/>
  <c r="S391" i="1"/>
  <c r="T391" i="1"/>
  <c r="S458" i="1"/>
  <c r="A458" i="1" s="1"/>
  <c r="S105" i="1"/>
  <c r="T490" i="1"/>
  <c r="T433" i="1"/>
  <c r="T273" i="1"/>
  <c r="T279" i="1"/>
  <c r="S510" i="1"/>
  <c r="T303" i="1"/>
  <c r="T367" i="1"/>
  <c r="T142" i="1"/>
  <c r="S532" i="1"/>
  <c r="S331" i="1"/>
  <c r="S246" i="1"/>
  <c r="A246" i="1" s="1"/>
  <c r="S462" i="1"/>
  <c r="T77" i="1"/>
  <c r="T351" i="1"/>
  <c r="S351" i="1"/>
  <c r="S167" i="1"/>
  <c r="T167" i="1"/>
  <c r="T541" i="1"/>
  <c r="S541" i="1"/>
  <c r="T260" i="1"/>
  <c r="S260" i="1"/>
  <c r="T27" i="1"/>
  <c r="S27" i="1"/>
  <c r="T335" i="1"/>
  <c r="S335" i="1"/>
  <c r="S100" i="1"/>
  <c r="T100" i="1"/>
  <c r="T61" i="1"/>
  <c r="S61" i="1"/>
  <c r="T94" i="1"/>
  <c r="S94" i="1"/>
  <c r="S326" i="1"/>
  <c r="T326" i="1"/>
  <c r="S344" i="1"/>
  <c r="T344" i="1"/>
  <c r="T330" i="1"/>
  <c r="S330" i="1"/>
  <c r="T474" i="1"/>
  <c r="S474" i="1"/>
  <c r="T362" i="1"/>
  <c r="S362" i="1"/>
  <c r="T341" i="1"/>
  <c r="S341" i="1"/>
  <c r="T178" i="1"/>
  <c r="S178" i="1"/>
  <c r="T376" i="1"/>
  <c r="S376" i="1"/>
  <c r="T487" i="1"/>
  <c r="S487" i="1"/>
  <c r="T130" i="1"/>
  <c r="S130" i="1"/>
  <c r="T291" i="1"/>
  <c r="S291" i="1"/>
  <c r="T440" i="1"/>
  <c r="S440" i="1"/>
  <c r="S481" i="1"/>
  <c r="T481" i="1"/>
  <c r="T322" i="1"/>
  <c r="S322" i="1"/>
  <c r="T492" i="1"/>
  <c r="S492" i="1"/>
  <c r="T107" i="1"/>
  <c r="S107" i="1"/>
  <c r="T141" i="1"/>
  <c r="S141" i="1"/>
  <c r="T262" i="1"/>
  <c r="S262" i="1"/>
  <c r="T104" i="1"/>
  <c r="S104" i="1"/>
  <c r="T455" i="1"/>
  <c r="S455" i="1"/>
  <c r="T296" i="1"/>
  <c r="S296" i="1"/>
  <c r="T438" i="1"/>
  <c r="S438" i="1"/>
  <c r="A18" i="4"/>
  <c r="A75" i="4"/>
  <c r="A24" i="2"/>
  <c r="A54" i="4"/>
  <c r="A140" i="3"/>
  <c r="A109" i="3"/>
  <c r="A73" i="4"/>
  <c r="A118" i="2"/>
  <c r="A39" i="2"/>
  <c r="A7" i="3"/>
  <c r="A25" i="4"/>
  <c r="A100" i="4"/>
  <c r="A164" i="3"/>
  <c r="A180" i="3"/>
  <c r="A32" i="2"/>
  <c r="A86" i="4"/>
  <c r="A57" i="4"/>
  <c r="A89" i="2"/>
  <c r="A153" i="3"/>
  <c r="A41" i="4"/>
  <c r="A142" i="4"/>
  <c r="A126" i="4"/>
  <c r="A71" i="2"/>
  <c r="A58" i="2"/>
  <c r="A22" i="4"/>
  <c r="A34" i="2"/>
  <c r="A98" i="4"/>
  <c r="A96" i="2"/>
  <c r="A91" i="4"/>
  <c r="A29" i="4"/>
  <c r="A155" i="2"/>
  <c r="A13" i="4"/>
  <c r="A81" i="2"/>
  <c r="A57" i="3"/>
  <c r="A110" i="4"/>
  <c r="A148" i="2"/>
  <c r="A54" i="3"/>
  <c r="A49" i="2"/>
  <c r="A143" i="4"/>
  <c r="A199" i="3"/>
  <c r="A111" i="4"/>
  <c r="A196" i="3"/>
  <c r="A43" i="4"/>
  <c r="A120" i="4"/>
  <c r="A114" i="4"/>
  <c r="A81" i="4"/>
  <c r="A154" i="3"/>
  <c r="A39" i="4"/>
  <c r="A44" i="2"/>
  <c r="A168" i="2"/>
  <c r="A79" i="4"/>
  <c r="A33" i="4"/>
  <c r="A150" i="2"/>
  <c r="A48" i="4"/>
  <c r="A67" i="4"/>
  <c r="A80" i="2"/>
  <c r="A124" i="4"/>
  <c r="A84" i="4"/>
  <c r="A12" i="4"/>
  <c r="A68" i="4"/>
  <c r="A51" i="2"/>
  <c r="A89" i="4"/>
  <c r="A115" i="4"/>
  <c r="A26" i="4"/>
  <c r="A131" i="4"/>
  <c r="A63" i="3"/>
  <c r="A36" i="3"/>
  <c r="A76" i="4"/>
  <c r="A144" i="2"/>
  <c r="A20" i="2"/>
  <c r="A42" i="4"/>
  <c r="A177" i="3"/>
  <c r="A147" i="4"/>
  <c r="A129" i="4"/>
  <c r="A101" i="4"/>
  <c r="A5" i="2"/>
  <c r="A72" i="2"/>
  <c r="A123" i="4"/>
  <c r="A12" i="2"/>
  <c r="A94" i="4"/>
  <c r="A82" i="2"/>
  <c r="A70" i="4"/>
  <c r="A127" i="4"/>
  <c r="A7" i="4"/>
  <c r="A4" i="2"/>
  <c r="A92" i="4"/>
  <c r="A46" i="4"/>
  <c r="A93" i="4"/>
  <c r="A112" i="4"/>
  <c r="A198" i="3"/>
  <c r="A8" i="3"/>
  <c r="A22" i="3"/>
  <c r="A45" i="4"/>
  <c r="A85" i="4"/>
  <c r="A13" i="2"/>
  <c r="A52" i="4"/>
  <c r="A138" i="4"/>
  <c r="A97" i="4"/>
  <c r="A116" i="4"/>
  <c r="A21" i="4"/>
  <c r="A141" i="4"/>
  <c r="A144" i="4"/>
  <c r="A114" i="2"/>
  <c r="A64" i="2"/>
  <c r="A15" i="4"/>
  <c r="A118" i="4"/>
  <c r="A56" i="4"/>
  <c r="A113" i="4"/>
  <c r="A104" i="4"/>
  <c r="A30" i="2"/>
  <c r="A29" i="2"/>
  <c r="A63" i="4"/>
  <c r="A59" i="4"/>
  <c r="A27" i="3"/>
  <c r="A71" i="4"/>
  <c r="A28" i="4"/>
  <c r="A90" i="4"/>
  <c r="A162" i="2"/>
  <c r="A50" i="4"/>
  <c r="A37" i="2"/>
  <c r="A65" i="4"/>
  <c r="A14" i="4"/>
  <c r="A78" i="2"/>
  <c r="A95" i="4"/>
  <c r="A172" i="3"/>
  <c r="A136" i="4"/>
  <c r="A146" i="4"/>
  <c r="A190" i="2"/>
  <c r="A175" i="3"/>
  <c r="A77" i="4"/>
  <c r="A25" i="2"/>
  <c r="A121" i="4"/>
  <c r="A113" i="2"/>
  <c r="A27" i="4"/>
  <c r="A30" i="4"/>
  <c r="A47" i="4"/>
  <c r="A115" i="2"/>
  <c r="A122" i="2"/>
  <c r="A58" i="4"/>
  <c r="A70" i="2"/>
  <c r="A182" i="2"/>
  <c r="A10" i="4"/>
  <c r="A110" i="2"/>
  <c r="A50" i="3"/>
  <c r="A18" i="3"/>
  <c r="A80" i="4"/>
  <c r="A99" i="2"/>
  <c r="A35" i="4"/>
  <c r="A44" i="4"/>
  <c r="A63" i="2"/>
  <c r="A9" i="2"/>
  <c r="A3" i="4"/>
  <c r="A89" i="3"/>
  <c r="A187" i="2"/>
  <c r="A66" i="4"/>
  <c r="A24" i="4"/>
  <c r="A14" i="2"/>
  <c r="A137" i="4"/>
  <c r="A166" i="2"/>
  <c r="A106" i="4"/>
  <c r="A32" i="4"/>
  <c r="A87" i="2"/>
  <c r="A4" i="4"/>
  <c r="A92" i="3"/>
  <c r="A49" i="4"/>
  <c r="A144" i="3"/>
  <c r="A140" i="4"/>
  <c r="A55" i="4"/>
  <c r="A83" i="2"/>
  <c r="A127" i="3"/>
  <c r="A68" i="3"/>
  <c r="A69" i="4"/>
  <c r="A128" i="2"/>
  <c r="A171" i="2"/>
  <c r="A17" i="2"/>
  <c r="A107" i="4"/>
  <c r="A17" i="4"/>
  <c r="A38" i="2"/>
  <c r="A51" i="4"/>
  <c r="A105" i="2"/>
  <c r="A59" i="3"/>
  <c r="A72" i="4"/>
  <c r="A130" i="2"/>
  <c r="A169" i="3"/>
  <c r="A40" i="2"/>
  <c r="A151" i="2"/>
  <c r="A139" i="4"/>
  <c r="A74" i="4"/>
  <c r="A40" i="4"/>
  <c r="A203" i="3"/>
  <c r="A108" i="4"/>
  <c r="A146" i="1"/>
  <c r="A60" i="4"/>
  <c r="A170" i="2"/>
  <c r="A188" i="3"/>
  <c r="A79" i="3"/>
  <c r="A64" i="4"/>
  <c r="A99" i="4"/>
  <c r="A27" i="2"/>
  <c r="A139" i="3"/>
  <c r="A102" i="4"/>
  <c r="A79" i="2"/>
  <c r="A77" i="3"/>
  <c r="A19" i="3"/>
  <c r="A103" i="4"/>
  <c r="A75" i="2"/>
  <c r="A142" i="2"/>
  <c r="A128" i="4"/>
  <c r="A133" i="4"/>
  <c r="A31" i="4"/>
  <c r="A115" i="3"/>
  <c r="A197" i="3"/>
  <c r="A83" i="4"/>
  <c r="A117" i="2"/>
  <c r="A66" i="2"/>
  <c r="A82" i="4"/>
  <c r="A134" i="4"/>
  <c r="A171" i="3"/>
  <c r="A74" i="3"/>
  <c r="A37" i="4"/>
  <c r="A94" i="2"/>
  <c r="A118" i="3"/>
  <c r="A20" i="4"/>
  <c r="A52" i="2"/>
  <c r="A56" i="2"/>
  <c r="A255" i="1"/>
  <c r="A278" i="1"/>
  <c r="A30" i="1"/>
  <c r="A131" i="2"/>
  <c r="A274" i="1"/>
  <c r="A88" i="4"/>
  <c r="A6" i="4"/>
  <c r="A38" i="4"/>
  <c r="A119" i="4"/>
  <c r="A61" i="4"/>
  <c r="A130" i="4"/>
  <c r="A86" i="3"/>
  <c r="A28" i="1" l="1"/>
  <c r="A400" i="1"/>
  <c r="A15" i="1"/>
  <c r="A113" i="1"/>
  <c r="A485" i="1"/>
  <c r="A441" i="1"/>
  <c r="A189" i="1"/>
  <c r="A294" i="1"/>
  <c r="A306" i="1"/>
  <c r="A289" i="1"/>
  <c r="A191" i="1"/>
  <c r="A342" i="1"/>
  <c r="A170" i="3"/>
  <c r="A95" i="3"/>
  <c r="A53" i="3"/>
  <c r="A158" i="3"/>
  <c r="A100" i="3"/>
  <c r="A200" i="3"/>
  <c r="A91" i="3"/>
  <c r="A88" i="3"/>
  <c r="A98" i="3"/>
  <c r="A183" i="3"/>
  <c r="A49" i="3"/>
  <c r="A23" i="3"/>
  <c r="A96" i="3"/>
  <c r="A202" i="3"/>
  <c r="A157" i="3"/>
  <c r="A111" i="3"/>
  <c r="A122" i="3"/>
  <c r="A17" i="3"/>
  <c r="A81" i="3"/>
  <c r="A105" i="3"/>
  <c r="A78" i="3"/>
  <c r="A116" i="3"/>
  <c r="A173" i="3"/>
  <c r="A56" i="3"/>
  <c r="A104" i="3"/>
  <c r="A66" i="3"/>
  <c r="A194" i="3"/>
  <c r="A4" i="3"/>
  <c r="A156" i="3"/>
  <c r="A3" i="3"/>
  <c r="A155" i="3"/>
  <c r="A106" i="3"/>
  <c r="A69" i="3"/>
  <c r="A13" i="3"/>
  <c r="A37" i="3"/>
  <c r="A75" i="3"/>
  <c r="A204" i="3"/>
  <c r="A28" i="3"/>
  <c r="A5" i="3"/>
  <c r="A101" i="3"/>
  <c r="A135" i="3"/>
  <c r="A125" i="3"/>
  <c r="A178" i="3"/>
  <c r="A132" i="3"/>
  <c r="A38" i="3"/>
  <c r="A58" i="3"/>
  <c r="A126" i="3"/>
  <c r="A186" i="3"/>
  <c r="A181" i="3"/>
  <c r="A64" i="3"/>
  <c r="A6" i="3"/>
  <c r="A108" i="3"/>
  <c r="A93" i="2"/>
  <c r="A133" i="2"/>
  <c r="A172" i="2"/>
  <c r="A3" i="2"/>
  <c r="A16" i="2"/>
  <c r="A23" i="2"/>
  <c r="A139" i="2"/>
  <c r="A10" i="2"/>
  <c r="A41" i="2"/>
  <c r="A164" i="2"/>
  <c r="A53" i="2"/>
  <c r="A11" i="2"/>
  <c r="A136" i="2"/>
  <c r="A159" i="2"/>
  <c r="A22" i="2"/>
  <c r="A54" i="2"/>
  <c r="A427" i="1"/>
  <c r="A324" i="1"/>
  <c r="A81" i="1"/>
  <c r="A136" i="1"/>
  <c r="A29" i="1"/>
  <c r="A7" i="1"/>
  <c r="A42" i="1"/>
  <c r="A517" i="1"/>
  <c r="A244" i="1"/>
  <c r="A112" i="1"/>
  <c r="A24" i="1"/>
  <c r="A176" i="1"/>
  <c r="A498" i="1"/>
  <c r="A233" i="1"/>
  <c r="A110" i="1"/>
  <c r="A389" i="1"/>
  <c r="A50" i="1"/>
  <c r="A331" i="1"/>
  <c r="A459" i="1"/>
  <c r="A70" i="1"/>
  <c r="A431" i="1"/>
  <c r="A502" i="1"/>
  <c r="A188" i="1"/>
  <c r="A299" i="1"/>
  <c r="A141" i="3"/>
  <c r="A201" i="3"/>
  <c r="A97" i="3"/>
  <c r="A40" i="3"/>
  <c r="A90" i="3"/>
  <c r="A117" i="3"/>
  <c r="A73" i="3"/>
  <c r="A184" i="3"/>
  <c r="A121" i="3"/>
  <c r="A62" i="3"/>
  <c r="A14" i="3"/>
  <c r="A52" i="3"/>
  <c r="A47" i="3"/>
  <c r="A120" i="3"/>
  <c r="A48" i="3"/>
  <c r="A193" i="3"/>
  <c r="A35" i="3"/>
  <c r="A76" i="3"/>
  <c r="A134" i="3"/>
  <c r="A32" i="3"/>
  <c r="A129" i="3"/>
  <c r="A124" i="3"/>
  <c r="A85" i="3"/>
  <c r="A60" i="3"/>
  <c r="A128" i="3"/>
  <c r="A12" i="3"/>
  <c r="A99" i="3"/>
  <c r="A112" i="3"/>
  <c r="A21" i="3"/>
  <c r="A162" i="3"/>
  <c r="A192" i="3"/>
  <c r="A24" i="3"/>
  <c r="A29" i="3"/>
  <c r="A71" i="3"/>
  <c r="A147" i="3"/>
  <c r="A84" i="3"/>
  <c r="A94" i="3"/>
  <c r="A182" i="3"/>
  <c r="A44" i="3"/>
  <c r="A130" i="3"/>
  <c r="A165" i="3"/>
  <c r="A161" i="3"/>
  <c r="A189" i="3"/>
  <c r="A168" i="3"/>
  <c r="A532" i="1"/>
  <c r="A123" i="1"/>
  <c r="A468" i="1"/>
  <c r="A143" i="1"/>
  <c r="A105" i="1"/>
  <c r="A542" i="1"/>
  <c r="A321" i="1"/>
  <c r="A230" i="1"/>
  <c r="A68" i="1"/>
  <c r="A479" i="1"/>
  <c r="A470" i="1"/>
  <c r="A292" i="1"/>
  <c r="A265" i="1"/>
  <c r="A213" i="1"/>
  <c r="A172" i="1"/>
  <c r="A509" i="1"/>
  <c r="A14" i="1"/>
  <c r="A117" i="1"/>
  <c r="A170" i="1"/>
  <c r="A17" i="1"/>
  <c r="A47" i="1"/>
  <c r="A54" i="1"/>
  <c r="A365" i="1"/>
  <c r="A16" i="1"/>
  <c r="A448" i="1"/>
  <c r="A281" i="1"/>
  <c r="A69" i="1"/>
  <c r="A161" i="1"/>
  <c r="A443" i="1"/>
  <c r="A151" i="1"/>
  <c r="A194" i="1"/>
  <c r="A197" i="1"/>
  <c r="A463" i="1"/>
  <c r="A124" i="1"/>
  <c r="A131" i="1"/>
  <c r="A204" i="1"/>
  <c r="A133" i="1"/>
  <c r="A501" i="1"/>
  <c r="A305" i="1"/>
  <c r="A456" i="1"/>
  <c r="A512" i="1"/>
  <c r="A328" i="1"/>
  <c r="A510" i="1"/>
  <c r="A442" i="1"/>
  <c r="A103" i="1"/>
  <c r="A308" i="1"/>
  <c r="A4" i="1"/>
  <c r="A320" i="1"/>
  <c r="A243" i="1"/>
  <c r="A148" i="1"/>
  <c r="A338" i="1"/>
  <c r="A264" i="1"/>
  <c r="A504" i="1"/>
  <c r="A387" i="1"/>
  <c r="A262" i="1"/>
  <c r="A322" i="1"/>
  <c r="A130" i="1"/>
  <c r="A341" i="1"/>
  <c r="A56" i="1"/>
  <c r="A277" i="1"/>
  <c r="A368" i="1"/>
  <c r="A369" i="1"/>
  <c r="A399" i="1"/>
  <c r="A10" i="1"/>
  <c r="A394" i="1"/>
  <c r="A538" i="1"/>
  <c r="A311" i="1"/>
  <c r="A229" i="1"/>
  <c r="A245" i="1"/>
  <c r="A404" i="1"/>
  <c r="A202" i="1"/>
  <c r="A99" i="1"/>
  <c r="A224" i="1"/>
  <c r="A49" i="1"/>
  <c r="A469" i="1"/>
  <c r="A263" i="1"/>
  <c r="A53" i="1"/>
  <c r="A531" i="1"/>
  <c r="A444" i="1"/>
  <c r="A127" i="1"/>
  <c r="A503" i="1"/>
  <c r="A163" i="2"/>
  <c r="A179" i="2"/>
  <c r="A158" i="2"/>
  <c r="A68" i="2"/>
  <c r="A61" i="2"/>
  <c r="A137" i="2"/>
  <c r="A153" i="2"/>
  <c r="A126" i="2"/>
  <c r="A188" i="2"/>
  <c r="A173" i="2"/>
  <c r="A181" i="2"/>
  <c r="A157" i="2"/>
  <c r="A45" i="2"/>
  <c r="A145" i="2"/>
  <c r="A108" i="2"/>
  <c r="A8" i="2"/>
  <c r="A169" i="2"/>
  <c r="A84" i="2"/>
  <c r="A104" i="2"/>
  <c r="A85" i="2"/>
  <c r="A48" i="2"/>
  <c r="A177" i="2"/>
  <c r="A175" i="2"/>
  <c r="A62" i="2"/>
  <c r="A69" i="2"/>
  <c r="A19" i="2"/>
  <c r="A135" i="2"/>
  <c r="A36" i="2"/>
  <c r="A146" i="2"/>
  <c r="A125" i="2"/>
  <c r="A190" i="3"/>
  <c r="A31" i="2"/>
  <c r="A154" i="2"/>
  <c r="A86" i="2"/>
  <c r="A100" i="2"/>
  <c r="A43" i="2"/>
  <c r="A15" i="2"/>
  <c r="A92" i="2"/>
  <c r="A90" i="2"/>
  <c r="A183" i="2"/>
  <c r="A21" i="2"/>
  <c r="A107" i="2"/>
  <c r="A60" i="1"/>
  <c r="A290" i="1"/>
  <c r="A253" i="1"/>
  <c r="A471" i="1"/>
  <c r="A55" i="1"/>
  <c r="A545" i="1"/>
  <c r="A18" i="1"/>
  <c r="A514" i="1"/>
  <c r="A481" i="1"/>
  <c r="A326" i="1"/>
  <c r="A167" i="1"/>
  <c r="A332" i="1"/>
  <c r="A497" i="1"/>
  <c r="A424" i="1"/>
  <c r="A132" i="1"/>
  <c r="A286" i="1"/>
  <c r="A416" i="1"/>
  <c r="A346" i="1"/>
  <c r="A414" i="1"/>
  <c r="A238" i="1"/>
  <c r="A436" i="1"/>
  <c r="A101" i="1"/>
  <c r="A129" i="1"/>
  <c r="A429" i="1"/>
  <c r="A407" i="1"/>
  <c r="A93" i="1"/>
  <c r="A75" i="1"/>
  <c r="A467" i="1"/>
  <c r="A212" i="1"/>
  <c r="A152" i="1"/>
  <c r="A179" i="1"/>
  <c r="A406" i="1"/>
  <c r="A231" i="1"/>
  <c r="A239" i="1"/>
  <c r="A373" i="1"/>
  <c r="A257" i="1"/>
  <c r="A157" i="1"/>
  <c r="A211" i="1"/>
  <c r="A287" i="1"/>
  <c r="A102" i="1"/>
  <c r="A426" i="1"/>
  <c r="A149" i="1"/>
  <c r="A137" i="1"/>
  <c r="A494" i="1"/>
  <c r="A215" i="1"/>
  <c r="A193" i="1"/>
  <c r="A398" i="1"/>
  <c r="A386" i="1"/>
  <c r="A106" i="1"/>
  <c r="A439" i="1"/>
  <c r="A396" i="1"/>
  <c r="A401" i="1"/>
  <c r="A454" i="1"/>
  <c r="A196" i="1"/>
  <c r="A366" i="1"/>
  <c r="A258" i="1"/>
  <c r="A13" i="1"/>
  <c r="A12" i="1"/>
  <c r="A21" i="1"/>
  <c r="A405" i="1"/>
  <c r="A350" i="1"/>
  <c r="A349" i="1"/>
  <c r="A450" i="1"/>
  <c r="A192" i="1"/>
  <c r="A298" i="1"/>
  <c r="A31" i="1"/>
  <c r="A533" i="1"/>
  <c r="A235" i="1"/>
  <c r="A496" i="1"/>
  <c r="A447" i="1"/>
  <c r="A120" i="1"/>
  <c r="A477" i="1"/>
  <c r="A261" i="1"/>
  <c r="A121" i="1"/>
  <c r="A159" i="1"/>
  <c r="A66" i="1"/>
  <c r="A208" i="1"/>
  <c r="A482" i="1"/>
  <c r="A140" i="1"/>
  <c r="A147" i="1"/>
  <c r="A182" i="1"/>
  <c r="A457" i="1"/>
  <c r="A37" i="1"/>
  <c r="A177" i="1"/>
  <c r="A300" i="1"/>
  <c r="A187" i="1"/>
  <c r="A364" i="1"/>
  <c r="A108" i="1"/>
  <c r="A392" i="1"/>
  <c r="A206" i="1"/>
  <c r="A432" i="1"/>
  <c r="A334" i="1"/>
  <c r="A314" i="1"/>
  <c r="A109" i="1"/>
  <c r="A408" i="1"/>
  <c r="A347" i="1"/>
  <c r="A500" i="1"/>
  <c r="A104" i="1"/>
  <c r="A492" i="1"/>
  <c r="A291" i="1"/>
  <c r="A178" i="1"/>
  <c r="A330" i="1"/>
  <c r="A61" i="1"/>
  <c r="A260" i="1"/>
  <c r="A391" i="1"/>
  <c r="A283" i="1"/>
  <c r="A446" i="1"/>
  <c r="A48" i="1"/>
  <c r="A228" i="1"/>
  <c r="A451" i="1"/>
  <c r="A449" i="1"/>
  <c r="A72" i="1"/>
  <c r="A252" i="1"/>
  <c r="A544" i="1"/>
  <c r="A375" i="1"/>
  <c r="A160" i="1"/>
  <c r="A237" i="1"/>
  <c r="A540" i="1"/>
  <c r="A516" i="1"/>
  <c r="A293" i="1"/>
  <c r="A507" i="1"/>
  <c r="A462" i="1"/>
  <c r="A198" i="1"/>
  <c r="A209" i="1"/>
  <c r="A223" i="1"/>
  <c r="A476" i="1"/>
  <c r="A65" i="1"/>
  <c r="A518" i="1"/>
  <c r="A284" i="1"/>
  <c r="A77" i="1"/>
  <c r="A217" i="1"/>
  <c r="A336" i="1"/>
  <c r="A372" i="1"/>
  <c r="A155" i="1"/>
  <c r="A527" i="1"/>
  <c r="A266" i="1"/>
  <c r="A329" i="1"/>
  <c r="A250" i="1"/>
  <c r="A3" i="1"/>
  <c r="A340" i="1"/>
  <c r="A520" i="1"/>
  <c r="A165" i="1"/>
  <c r="A67" i="1"/>
  <c r="A359" i="1"/>
  <c r="A168" i="1"/>
  <c r="A199" i="1"/>
  <c r="A526" i="1"/>
  <c r="A393" i="1"/>
  <c r="A397" i="1"/>
  <c r="A445" i="1"/>
  <c r="A388" i="1"/>
  <c r="A541" i="1"/>
  <c r="A88" i="1"/>
  <c r="A82" i="1"/>
  <c r="A185" i="1"/>
  <c r="A144" i="1"/>
  <c r="A5" i="1"/>
  <c r="A175" i="1"/>
  <c r="A241" i="1"/>
  <c r="A430" i="1"/>
  <c r="A505" i="1"/>
  <c r="A484" i="1"/>
  <c r="A173" i="1"/>
  <c r="A240" i="1"/>
  <c r="A63" i="1"/>
  <c r="A195" i="1"/>
  <c r="A421" i="1"/>
  <c r="A227" i="1"/>
  <c r="A207" i="1"/>
  <c r="A150" i="1"/>
  <c r="A41" i="1"/>
  <c r="A378" i="1"/>
  <c r="A491" i="1"/>
  <c r="A125" i="1"/>
  <c r="A89" i="1"/>
  <c r="A348" i="1"/>
  <c r="A272" i="1"/>
  <c r="A242" i="1"/>
  <c r="A323" i="1"/>
  <c r="A34" i="1"/>
  <c r="A295" i="1"/>
  <c r="A309" i="1"/>
  <c r="A535" i="1"/>
  <c r="A139" i="1"/>
  <c r="A221" i="1"/>
  <c r="A344" i="1"/>
  <c r="A100" i="1"/>
  <c r="A381" i="1"/>
  <c r="A9" i="1"/>
  <c r="A466" i="1"/>
  <c r="A302" i="1"/>
  <c r="A184" i="1"/>
  <c r="A236" i="1"/>
  <c r="A495" i="1"/>
  <c r="A318" i="1"/>
  <c r="A383" i="1"/>
  <c r="A114" i="1"/>
  <c r="A275" i="1"/>
  <c r="A419" i="1"/>
  <c r="A425" i="1"/>
  <c r="A433" i="1"/>
  <c r="A216" i="1"/>
  <c r="A142" i="1"/>
  <c r="A493" i="1"/>
  <c r="A78" i="1"/>
  <c r="A259" i="1"/>
  <c r="A530" i="1"/>
  <c r="A19" i="1"/>
  <c r="A40" i="1"/>
  <c r="A410" i="1"/>
  <c r="A97" i="1"/>
  <c r="A138" i="1"/>
  <c r="A390" i="1"/>
  <c r="A156" i="1"/>
  <c r="A296" i="1"/>
  <c r="A141" i="1"/>
  <c r="A487" i="1"/>
  <c r="A362" i="1"/>
  <c r="A335" i="1"/>
  <c r="A183" i="1"/>
  <c r="A357" i="1"/>
  <c r="A483" i="1"/>
  <c r="A280" i="1"/>
  <c r="A515" i="1"/>
  <c r="A145" i="1"/>
  <c r="A358" i="1"/>
  <c r="A6" i="1"/>
  <c r="A205" i="1"/>
  <c r="A249" i="1"/>
  <c r="A271" i="1"/>
  <c r="A513" i="1"/>
  <c r="A434" i="1"/>
  <c r="A22" i="1"/>
  <c r="A163" i="1"/>
  <c r="A534" i="1"/>
  <c r="A395" i="1"/>
  <c r="A62" i="1"/>
  <c r="A52" i="1"/>
  <c r="A162" i="1"/>
  <c r="A80" i="1"/>
  <c r="A489" i="1"/>
  <c r="A475" i="1"/>
  <c r="A523" i="1"/>
  <c r="A380" i="1"/>
  <c r="A382" i="1"/>
  <c r="A126" i="1"/>
  <c r="A361" i="1"/>
  <c r="A355" i="1"/>
  <c r="A25" i="1"/>
  <c r="A268" i="1"/>
  <c r="A33" i="1"/>
  <c r="A26" i="1"/>
  <c r="A98" i="1"/>
  <c r="A256" i="1"/>
  <c r="A95" i="1"/>
  <c r="A374" i="1"/>
  <c r="A460" i="1"/>
  <c r="A537" i="1"/>
  <c r="A453" i="1"/>
  <c r="A32" i="1"/>
  <c r="A119" i="1"/>
  <c r="A92" i="1"/>
  <c r="A356" i="1"/>
  <c r="A488" i="1"/>
  <c r="A418" i="1"/>
  <c r="A218" i="1"/>
  <c r="A379" i="1"/>
  <c r="A307" i="1"/>
  <c r="A333" i="1"/>
  <c r="A219" i="1"/>
  <c r="A480" i="1"/>
  <c r="A186" i="1"/>
  <c r="A412" i="1"/>
  <c r="A270" i="1"/>
  <c r="A164" i="1"/>
  <c r="A367" i="1"/>
  <c r="A201" i="1"/>
  <c r="A525" i="1"/>
  <c r="A473" i="1"/>
  <c r="A79" i="1"/>
  <c r="A91" i="1"/>
  <c r="A303" i="1"/>
  <c r="A288" i="1"/>
  <c r="A39" i="1"/>
  <c r="A279" i="1"/>
  <c r="A128" i="1"/>
  <c r="A422" i="1"/>
  <c r="A316" i="1"/>
  <c r="A83" i="1"/>
  <c r="A64" i="1"/>
  <c r="A438" i="1"/>
  <c r="A455" i="1"/>
  <c r="A107" i="1"/>
  <c r="A440" i="1"/>
  <c r="A376" i="1"/>
  <c r="A474" i="1"/>
  <c r="A94" i="1"/>
  <c r="A27" i="1"/>
  <c r="A351" i="1"/>
  <c r="A499" i="1"/>
  <c r="A461" i="1"/>
  <c r="A171" i="1"/>
  <c r="A85" i="1"/>
  <c r="A549" i="1"/>
  <c r="A354" i="1"/>
  <c r="A428" i="1"/>
  <c r="A71" i="1"/>
  <c r="A20" i="1"/>
  <c r="A337" i="1"/>
  <c r="A539" i="1"/>
  <c r="A325" i="1"/>
  <c r="A384" i="1"/>
  <c r="A543" i="1"/>
  <c r="A411" i="1"/>
  <c r="A225" i="1"/>
  <c r="A437" i="1"/>
  <c r="A232" i="1"/>
  <c r="A327" i="1"/>
  <c r="A417" i="1"/>
  <c r="A174" i="1"/>
  <c r="A76" i="1"/>
  <c r="A276" i="1"/>
  <c r="A267" i="1"/>
  <c r="A363" i="1"/>
  <c r="A452" i="1"/>
  <c r="A282" i="1"/>
  <c r="A169" i="1"/>
  <c r="A370" i="1"/>
  <c r="A59" i="1"/>
  <c r="A413" i="1"/>
  <c r="A74" i="1"/>
  <c r="A166" i="1"/>
  <c r="A310" i="1"/>
  <c r="A420" i="1"/>
  <c r="A23" i="1"/>
  <c r="A269" i="1"/>
  <c r="A8" i="1"/>
  <c r="A73" i="1"/>
  <c r="A345" i="1"/>
  <c r="A86" i="1"/>
  <c r="A11" i="1"/>
  <c r="A548" i="1"/>
  <c r="A181" i="1"/>
  <c r="A226" i="1"/>
  <c r="A536" i="1"/>
  <c r="A490" i="1"/>
  <c r="A317" i="1"/>
  <c r="A111" i="1"/>
  <c r="A273" i="1"/>
  <c r="A210" i="1"/>
  <c r="A154" i="1"/>
  <c r="A464" i="1"/>
  <c r="A402" i="1"/>
  <c r="A38" i="1"/>
  <c r="A96" i="1"/>
  <c r="A304" i="1"/>
  <c r="A312" i="1"/>
  <c r="A190" i="1"/>
  <c r="A423" i="1"/>
  <c r="A465" i="1"/>
  <c r="A521" i="1"/>
</calcChain>
</file>

<file path=xl/sharedStrings.xml><?xml version="1.0" encoding="utf-8"?>
<sst xmlns="http://schemas.openxmlformats.org/spreadsheetml/2006/main" count="7394" uniqueCount="1927">
  <si>
    <t>Место</t>
  </si>
  <si>
    <t>S6</t>
  </si>
  <si>
    <t>S7</t>
  </si>
  <si>
    <t>S3</t>
  </si>
  <si>
    <t>T1</t>
  </si>
  <si>
    <t>T2</t>
  </si>
  <si>
    <t>T3</t>
  </si>
  <si>
    <t>T4</t>
  </si>
  <si>
    <t>T5</t>
  </si>
  <si>
    <t>T6</t>
  </si>
  <si>
    <t>T7</t>
  </si>
  <si>
    <t>Код</t>
  </si>
  <si>
    <t>Группа</t>
  </si>
  <si>
    <t>Город</t>
  </si>
  <si>
    <t>Название</t>
  </si>
  <si>
    <t>Капитан</t>
  </si>
  <si>
    <t>Тренер</t>
  </si>
  <si>
    <t>SORT</t>
  </si>
  <si>
    <t>M1</t>
  </si>
  <si>
    <t>M2</t>
  </si>
  <si>
    <t>RU59Y002</t>
  </si>
  <si>
    <t>Н</t>
  </si>
  <si>
    <t>Каменка</t>
  </si>
  <si>
    <t>Ботаники</t>
  </si>
  <si>
    <t>Некрасова Анастасия</t>
  </si>
  <si>
    <t>Катаева О.Л.</t>
  </si>
  <si>
    <t>RU33B001</t>
  </si>
  <si>
    <t>М</t>
  </si>
  <si>
    <t>Ковров</t>
  </si>
  <si>
    <t>Инфузории туфельки</t>
  </si>
  <si>
    <t>Горшкова Анна</t>
  </si>
  <si>
    <t>--</t>
  </si>
  <si>
    <t>RU48AIU2</t>
  </si>
  <si>
    <t>Липецк</t>
  </si>
  <si>
    <t>Ирония Ума</t>
  </si>
  <si>
    <t>Кулешова Арина</t>
  </si>
  <si>
    <t>Азаров Павел Николаевич, Можайский Валерий Евгеньевич, Шипилова Наталья Викторовна</t>
  </si>
  <si>
    <t>RU24T006</t>
  </si>
  <si>
    <t>Ш</t>
  </si>
  <si>
    <t>Норильск</t>
  </si>
  <si>
    <t>Чеканная монета</t>
  </si>
  <si>
    <t>Ксензик Тарас</t>
  </si>
  <si>
    <t>Гасникова С.М.</t>
  </si>
  <si>
    <t>RU18B103</t>
  </si>
  <si>
    <t>Глазов</t>
  </si>
  <si>
    <t>Кибербублик</t>
  </si>
  <si>
    <t>Кропачев Матвей</t>
  </si>
  <si>
    <t>Мартышко Наталья Владимировна</t>
  </si>
  <si>
    <t>RU78A002</t>
  </si>
  <si>
    <t>Санкт-Петербург</t>
  </si>
  <si>
    <t>239-82</t>
  </si>
  <si>
    <t>Колосов Павел</t>
  </si>
  <si>
    <t>Иванина Н.С.</t>
  </si>
  <si>
    <t>RU66D007</t>
  </si>
  <si>
    <t>Верхняя Салда</t>
  </si>
  <si>
    <t>Кутули</t>
  </si>
  <si>
    <t>Хрульков Антон</t>
  </si>
  <si>
    <t>RU63A035</t>
  </si>
  <si>
    <t>Тольятти</t>
  </si>
  <si>
    <t>Яичница</t>
  </si>
  <si>
    <t>Плеханов Сергей</t>
  </si>
  <si>
    <t>Потяшина Елена Михайловна</t>
  </si>
  <si>
    <t>RU24T019</t>
  </si>
  <si>
    <t>Д</t>
  </si>
  <si>
    <t>Лучшие</t>
  </si>
  <si>
    <t>Глотов Леонид</t>
  </si>
  <si>
    <t>Макарова С.А.</t>
  </si>
  <si>
    <t>RU18B106</t>
  </si>
  <si>
    <t>Космос</t>
  </si>
  <si>
    <t>Кутявина Мария</t>
  </si>
  <si>
    <t>Дробинина Наталья Николаевна</t>
  </si>
  <si>
    <t>RU50M002</t>
  </si>
  <si>
    <t>Белоозерский</t>
  </si>
  <si>
    <t>Спелая вишня</t>
  </si>
  <si>
    <t>Иудина Екатерина</t>
  </si>
  <si>
    <t>Подлаткин Алексей Юрьевич</t>
  </si>
  <si>
    <t>RU63A005</t>
  </si>
  <si>
    <t>Самара</t>
  </si>
  <si>
    <t>На тон выше</t>
  </si>
  <si>
    <t>Андриянцев Егор</t>
  </si>
  <si>
    <t>Козина Алена Юрьевна</t>
  </si>
  <si>
    <t>RU59IIMP</t>
  </si>
  <si>
    <t>Березники</t>
  </si>
  <si>
    <t>Импульс</t>
  </si>
  <si>
    <t>Шинкарёва Любовь</t>
  </si>
  <si>
    <t>RU18C145</t>
  </si>
  <si>
    <t>ПионЭры</t>
  </si>
  <si>
    <t>Ефремова София</t>
  </si>
  <si>
    <t>Козлов Сергей Александрович</t>
  </si>
  <si>
    <t>RU65A102</t>
  </si>
  <si>
    <t>Южно-Сахалинск</t>
  </si>
  <si>
    <t>Агент умозаключений</t>
  </si>
  <si>
    <t>Романова Дарья</t>
  </si>
  <si>
    <t>Клюева Елена Вадимовна</t>
  </si>
  <si>
    <t>RU24T003</t>
  </si>
  <si>
    <t>Охотники за знаниями</t>
  </si>
  <si>
    <t>Новосёлова Алиса</t>
  </si>
  <si>
    <t>RU50C007</t>
  </si>
  <si>
    <t>Долгопрудный</t>
  </si>
  <si>
    <t>Генератор случайных ответов</t>
  </si>
  <si>
    <t>Орлова Василиса</t>
  </si>
  <si>
    <t>Славин Дмитрий Геннадьевич</t>
  </si>
  <si>
    <t>RU78S222</t>
  </si>
  <si>
    <t>ТТТ</t>
  </si>
  <si>
    <t>Милищук Марина</t>
  </si>
  <si>
    <t>Макашов Денис</t>
  </si>
  <si>
    <t>RU78T002</t>
  </si>
  <si>
    <t>Фортуна+</t>
  </si>
  <si>
    <t>Зайцев Виктор</t>
  </si>
  <si>
    <t>Саксонова Алла</t>
  </si>
  <si>
    <t>RU78A031</t>
  </si>
  <si>
    <t>Ещё придёт</t>
  </si>
  <si>
    <t>Савельева София</t>
  </si>
  <si>
    <t>Чумак Валентина</t>
  </si>
  <si>
    <t>RU23A002</t>
  </si>
  <si>
    <t>Краснодар</t>
  </si>
  <si>
    <t>ЮБК</t>
  </si>
  <si>
    <t>Тимошенко Евангелина</t>
  </si>
  <si>
    <t>Тимошенко Светлана</t>
  </si>
  <si>
    <t>RU78W008</t>
  </si>
  <si>
    <t>Цезарь</t>
  </si>
  <si>
    <t>Утехина Евгения</t>
  </si>
  <si>
    <t>RU29B005</t>
  </si>
  <si>
    <t>Северодвинск</t>
  </si>
  <si>
    <t>Стекловата</t>
  </si>
  <si>
    <t>Труничева Людмила</t>
  </si>
  <si>
    <t>Груничева Людмила Николаевна</t>
  </si>
  <si>
    <t>RU62T001</t>
  </si>
  <si>
    <t>Тума</t>
  </si>
  <si>
    <t>Метрополия</t>
  </si>
  <si>
    <t>Загороднева Светлана Денисовна</t>
  </si>
  <si>
    <t>Кузовова Елена Николаевна</t>
  </si>
  <si>
    <t>RU63A002</t>
  </si>
  <si>
    <t>"Цейхгаус"</t>
  </si>
  <si>
    <t>Кнаус Михаил</t>
  </si>
  <si>
    <t>Губина Елена Васильевна</t>
  </si>
  <si>
    <t>RU63A037</t>
  </si>
  <si>
    <t>с. Зуевка</t>
  </si>
  <si>
    <t>Горе от ума</t>
  </si>
  <si>
    <t>Селиванов Андрей</t>
  </si>
  <si>
    <t>Шевченко Ирина Анатольевна</t>
  </si>
  <si>
    <t>RU33B002</t>
  </si>
  <si>
    <t>Ух</t>
  </si>
  <si>
    <t>Старикова Марьяна</t>
  </si>
  <si>
    <t>RU29A001</t>
  </si>
  <si>
    <t>Архангельск</t>
  </si>
  <si>
    <t>Au</t>
  </si>
  <si>
    <t>Елисеева Арина</t>
  </si>
  <si>
    <t>RU38H001</t>
  </si>
  <si>
    <t>п.Новая Игирма</t>
  </si>
  <si>
    <t>3+3</t>
  </si>
  <si>
    <t>Чубаров Фёдор Александрович</t>
  </si>
  <si>
    <t>Неверова Наталья Алексеевна</t>
  </si>
  <si>
    <t>RU74D510</t>
  </si>
  <si>
    <t>Снежинск</t>
  </si>
  <si>
    <t>Шуруповёрт</t>
  </si>
  <si>
    <t>Чернышева Мария</t>
  </si>
  <si>
    <t>Морозова Елена</t>
  </si>
  <si>
    <t>RU50Q28б</t>
  </si>
  <si>
    <t>Дзержинский</t>
  </si>
  <si>
    <t>Молоток</t>
  </si>
  <si>
    <t>Есакова Алиса</t>
  </si>
  <si>
    <t>RU50Q10а</t>
  </si>
  <si>
    <t>ОАО "Гайда"</t>
  </si>
  <si>
    <t>Святецкий Евгений</t>
  </si>
  <si>
    <t>Тальянова Наталия Олеговна</t>
  </si>
  <si>
    <t>RU59X-01</t>
  </si>
  <si>
    <t>Чусовой</t>
  </si>
  <si>
    <t>Черный квадрат</t>
  </si>
  <si>
    <t>Качин Дмитрий</t>
  </si>
  <si>
    <t>Южанинов Антон</t>
  </si>
  <si>
    <t>RU74A006</t>
  </si>
  <si>
    <t>Челябинск</t>
  </si>
  <si>
    <t>ЧеЧе</t>
  </si>
  <si>
    <t>Пышкина Александра</t>
  </si>
  <si>
    <t>Волкова Вера Николаевна</t>
  </si>
  <si>
    <t>RU78Y004</t>
  </si>
  <si>
    <t>VIP Club</t>
  </si>
  <si>
    <t>Солунина Яна</t>
  </si>
  <si>
    <t>Мосягин Александр Владимирович</t>
  </si>
  <si>
    <t>RU18B108</t>
  </si>
  <si>
    <t>Не думай о минуте свысока</t>
  </si>
  <si>
    <t>Шкляева Варвара</t>
  </si>
  <si>
    <t>RU47N009</t>
  </si>
  <si>
    <t>п.Ропша</t>
  </si>
  <si>
    <t>Ропшане</t>
  </si>
  <si>
    <t>Урусов Тимур</t>
  </si>
  <si>
    <t>Федулова Наталья Владимировна</t>
  </si>
  <si>
    <t>RU78A027</t>
  </si>
  <si>
    <t>Атланты</t>
  </si>
  <si>
    <t>Хямяляйнен Александр</t>
  </si>
  <si>
    <t>Шафеева Олеся Александровна</t>
  </si>
  <si>
    <t>RU47B001</t>
  </si>
  <si>
    <t>Выборг</t>
  </si>
  <si>
    <t>Смурфики</t>
  </si>
  <si>
    <t>Ершов Тимофей</t>
  </si>
  <si>
    <t>RU63A016</t>
  </si>
  <si>
    <t>Светильники в Самаре оптом</t>
  </si>
  <si>
    <t>Бомбин Макар</t>
  </si>
  <si>
    <t>Лобода Татьяна Владиленовна</t>
  </si>
  <si>
    <t>RU14A105</t>
  </si>
  <si>
    <t>Якутск</t>
  </si>
  <si>
    <t>203 мкр</t>
  </si>
  <si>
    <t>Григорьева Санаайа</t>
  </si>
  <si>
    <t>RU63A023</t>
  </si>
  <si>
    <t>Новоспасский</t>
  </si>
  <si>
    <t>Избранные</t>
  </si>
  <si>
    <t>Увакина Лиза</t>
  </si>
  <si>
    <t>Лукьяненков Александр Викторович</t>
  </si>
  <si>
    <t>RU59U005</t>
  </si>
  <si>
    <t>Чернобыльцы</t>
  </si>
  <si>
    <t>Панасюк Варвара</t>
  </si>
  <si>
    <t>Чурина Татьяна Сергеевна</t>
  </si>
  <si>
    <t>RU63A029</t>
  </si>
  <si>
    <t>Чапаевск</t>
  </si>
  <si>
    <t>"Moschino (Москино)"</t>
  </si>
  <si>
    <t>Маркина Анастасия</t>
  </si>
  <si>
    <t>Паламарчук Юлия Владимировна</t>
  </si>
  <si>
    <t>RU57A002</t>
  </si>
  <si>
    <t>Орёл</t>
  </si>
  <si>
    <t>Пилигрим</t>
  </si>
  <si>
    <t>Должикова Екатерина Александровна</t>
  </si>
  <si>
    <t>RU59A043</t>
  </si>
  <si>
    <t>Пермь</t>
  </si>
  <si>
    <t>Гооол!!!</t>
  </si>
  <si>
    <t>Бурдейный Юрий</t>
  </si>
  <si>
    <t>Пономарёв Александр Валентинович</t>
  </si>
  <si>
    <t>RU63A020</t>
  </si>
  <si>
    <t>Черти под куличками</t>
  </si>
  <si>
    <t>Папилова Полина</t>
  </si>
  <si>
    <t>Гомонова Светлана Александровна</t>
  </si>
  <si>
    <t>RU63A033</t>
  </si>
  <si>
    <t>"Кругом 13"</t>
  </si>
  <si>
    <t>Ершов Семён</t>
  </si>
  <si>
    <t>Шабалина Наталья Алексеевна</t>
  </si>
  <si>
    <t>RU59X-05</t>
  </si>
  <si>
    <t>Камбала по-бритонски</t>
  </si>
  <si>
    <t>Попов Степан</t>
  </si>
  <si>
    <t>Субботина Ольга</t>
  </si>
  <si>
    <t>RU40A018</t>
  </si>
  <si>
    <t>Малоярославец</t>
  </si>
  <si>
    <t>Алексеевский</t>
  </si>
  <si>
    <t>Цуркан Надя</t>
  </si>
  <si>
    <t>Кузовкова Наталья Сергевна</t>
  </si>
  <si>
    <t>RU43A009</t>
  </si>
  <si>
    <t>Киров</t>
  </si>
  <si>
    <t>Вятские математики</t>
  </si>
  <si>
    <t>Ральников Виталий</t>
  </si>
  <si>
    <t>RU63A036</t>
  </si>
  <si>
    <t>Суета</t>
  </si>
  <si>
    <t>Белик Анастасия</t>
  </si>
  <si>
    <t>RU74A002</t>
  </si>
  <si>
    <t>Усы Сталина</t>
  </si>
  <si>
    <t>Лукин Дмитрий</t>
  </si>
  <si>
    <t>Ишмаметьев Павел</t>
  </si>
  <si>
    <t>RU76B005</t>
  </si>
  <si>
    <t>Переславль-Залесский</t>
  </si>
  <si>
    <t>Непостояные капибары</t>
  </si>
  <si>
    <t>RU38H010</t>
  </si>
  <si>
    <t>Клио</t>
  </si>
  <si>
    <t>Ходырев Егор Васильевич</t>
  </si>
  <si>
    <t>Андреев Максим Яковлевич</t>
  </si>
  <si>
    <t>RU73A011</t>
  </si>
  <si>
    <t>Ульяновск</t>
  </si>
  <si>
    <t>КБ</t>
  </si>
  <si>
    <t>Гуров Глеб</t>
  </si>
  <si>
    <t>Александр Озяков</t>
  </si>
  <si>
    <t>RU24B006</t>
  </si>
  <si>
    <t>Зеленогорск</t>
  </si>
  <si>
    <t>Затейники</t>
  </si>
  <si>
    <t>Мартынова Полина</t>
  </si>
  <si>
    <t>RU47B045</t>
  </si>
  <si>
    <t>Буханки</t>
  </si>
  <si>
    <t>Ибрагимов Дамир</t>
  </si>
  <si>
    <t>Кожина Татьяна Ионовна</t>
  </si>
  <si>
    <t>RU24A009</t>
  </si>
  <si>
    <t>Красноярск</t>
  </si>
  <si>
    <t>Головоломка</t>
  </si>
  <si>
    <t>Мочалина Анна</t>
  </si>
  <si>
    <t>Моховиков Юрий</t>
  </si>
  <si>
    <t>RU59C002</t>
  </si>
  <si>
    <t>Чернушка</t>
  </si>
  <si>
    <t>Пересмешка</t>
  </si>
  <si>
    <t>Антипина Варвара</t>
  </si>
  <si>
    <t>Созыкина Лидия Сергеевна</t>
  </si>
  <si>
    <t>RU77A001</t>
  </si>
  <si>
    <t>Москва</t>
  </si>
  <si>
    <t>Лампочки Ильича</t>
  </si>
  <si>
    <t>Юдина Вера</t>
  </si>
  <si>
    <t>Сивков Дмитрий</t>
  </si>
  <si>
    <t>RU24T011</t>
  </si>
  <si>
    <t>БКБ</t>
  </si>
  <si>
    <t>Петров Данил</t>
  </si>
  <si>
    <t>Хоменко Э.В.</t>
  </si>
  <si>
    <t>RU50Q17б</t>
  </si>
  <si>
    <t>Дети Ванги</t>
  </si>
  <si>
    <t>Прошина Юлия</t>
  </si>
  <si>
    <t>RU24A021</t>
  </si>
  <si>
    <t>ДТЛПВ Mini</t>
  </si>
  <si>
    <t>Билыч Валерия</t>
  </si>
  <si>
    <t>Жвания Константин</t>
  </si>
  <si>
    <t>RU52A001</t>
  </si>
  <si>
    <t>Нижний Новгород</t>
  </si>
  <si>
    <t>Кастрюля</t>
  </si>
  <si>
    <t>Зотов Владимир</t>
  </si>
  <si>
    <t>Кулёмин Михаил Игоревич</t>
  </si>
  <si>
    <t>RU47N002</t>
  </si>
  <si>
    <t>п.Аннино</t>
  </si>
  <si>
    <t>СТАРЫЕ БОГИ</t>
  </si>
  <si>
    <t>Денисов Иван</t>
  </si>
  <si>
    <t>RU23A007</t>
  </si>
  <si>
    <t>Клевер 007</t>
  </si>
  <si>
    <t>Некрасова Виктория</t>
  </si>
  <si>
    <t>RU31AA01</t>
  </si>
  <si>
    <t>Дубовое</t>
  </si>
  <si>
    <t>Пернатые монархи</t>
  </si>
  <si>
    <t>Богаткина Ксения</t>
  </si>
  <si>
    <t>Кириллов С.С.</t>
  </si>
  <si>
    <t>RU59Q011</t>
  </si>
  <si>
    <t>Кобяковны</t>
  </si>
  <si>
    <t>Соколов Тимофей</t>
  </si>
  <si>
    <t>Щукина Елена Николаевна</t>
  </si>
  <si>
    <t>RU33C003</t>
  </si>
  <si>
    <t>Кольчугино</t>
  </si>
  <si>
    <t>ЮНУМ</t>
  </si>
  <si>
    <t>Кириллов Александр</t>
  </si>
  <si>
    <t>RU29B101</t>
  </si>
  <si>
    <t>Неестественный отбор</t>
  </si>
  <si>
    <t>Пестова Анна</t>
  </si>
  <si>
    <t>Ганькова Елена Геннадьевна</t>
  </si>
  <si>
    <t>RU66D005</t>
  </si>
  <si>
    <t>Сила</t>
  </si>
  <si>
    <t>Постников Тимофей</t>
  </si>
  <si>
    <t>RU66D006</t>
  </si>
  <si>
    <t>Вайперры</t>
  </si>
  <si>
    <t>Сутоцкая Вероника</t>
  </si>
  <si>
    <t>RU65A107</t>
  </si>
  <si>
    <t>Огнедышащий тапок</t>
  </si>
  <si>
    <t>Серая Елена</t>
  </si>
  <si>
    <t>RU45A011</t>
  </si>
  <si>
    <t>Курган</t>
  </si>
  <si>
    <t>Стратегические мыслители</t>
  </si>
  <si>
    <t>Лазарев Даниил</t>
  </si>
  <si>
    <t>Быкова Марина Ивановна</t>
  </si>
  <si>
    <t>RU29B206</t>
  </si>
  <si>
    <t>English or Russian</t>
  </si>
  <si>
    <t>Мартиросян Арсений</t>
  </si>
  <si>
    <t>RU66P009</t>
  </si>
  <si>
    <t>Полевской</t>
  </si>
  <si>
    <t>Интеллектуалы</t>
  </si>
  <si>
    <t>Мазурина Виктория</t>
  </si>
  <si>
    <t>Черепанов Е. В.</t>
  </si>
  <si>
    <t>RU24A008</t>
  </si>
  <si>
    <t>Цивилизация умных лиц</t>
  </si>
  <si>
    <t>Мурашкина Мария</t>
  </si>
  <si>
    <t>Игольникова Мария</t>
  </si>
  <si>
    <t>RU24T009</t>
  </si>
  <si>
    <t>Турбокнопка</t>
  </si>
  <si>
    <t>Горяев Василий</t>
  </si>
  <si>
    <t>RU24B005</t>
  </si>
  <si>
    <t>Атомщики</t>
  </si>
  <si>
    <t>Денисова Алина</t>
  </si>
  <si>
    <t>RU24A023</t>
  </si>
  <si>
    <t>Тимурка</t>
  </si>
  <si>
    <t>Орлов Тимур</t>
  </si>
  <si>
    <t>Толстиков Юрий</t>
  </si>
  <si>
    <t>RU59V303</t>
  </si>
  <si>
    <t>Верещагино</t>
  </si>
  <si>
    <t>Заехал уже</t>
  </si>
  <si>
    <t>Шишин Савелий</t>
  </si>
  <si>
    <t>Сальников А.М.</t>
  </si>
  <si>
    <t>RU29B207</t>
  </si>
  <si>
    <t>Пальцем в небо</t>
  </si>
  <si>
    <t>Худяков Илья</t>
  </si>
  <si>
    <t>RU65A106</t>
  </si>
  <si>
    <t>Капучай</t>
  </si>
  <si>
    <t>Смельтер Владимир Юрьевич</t>
  </si>
  <si>
    <t>RU24T001</t>
  </si>
  <si>
    <t>Сигма</t>
  </si>
  <si>
    <t>Маликова Кристина</t>
  </si>
  <si>
    <t>RU24A016</t>
  </si>
  <si>
    <t>Эрудитеки</t>
  </si>
  <si>
    <t>Чуракова София</t>
  </si>
  <si>
    <t>Асанин Денис</t>
  </si>
  <si>
    <t>RU59V305</t>
  </si>
  <si>
    <t>Мультитул</t>
  </si>
  <si>
    <t>Носкова Алиса</t>
  </si>
  <si>
    <t>Руппель И.Ю.</t>
  </si>
  <si>
    <t>RU59Q006</t>
  </si>
  <si>
    <t>Афоризм</t>
  </si>
  <si>
    <t>Гиморин Кирилл</t>
  </si>
  <si>
    <t>Москаленко Евгения Владимировна</t>
  </si>
  <si>
    <t>RU78A018</t>
  </si>
  <si>
    <t>Кпнс</t>
  </si>
  <si>
    <t>Ефименко Максим</t>
  </si>
  <si>
    <t>RU29B002</t>
  </si>
  <si>
    <t>Радиоволна в Канагаве</t>
  </si>
  <si>
    <t>Латушкин Арсений</t>
  </si>
  <si>
    <t>Гевель Дмитрий Николаевич</t>
  </si>
  <si>
    <t>RU59G100</t>
  </si>
  <si>
    <t>Губаха</t>
  </si>
  <si>
    <t>BrainStorm</t>
  </si>
  <si>
    <t>Новикова Ольга</t>
  </si>
  <si>
    <t>Зиатдинова Наталья</t>
  </si>
  <si>
    <t>RU43A021</t>
  </si>
  <si>
    <t>Няши</t>
  </si>
  <si>
    <t>Чигрина Александра</t>
  </si>
  <si>
    <t>RU43A004</t>
  </si>
  <si>
    <t>Пацаны</t>
  </si>
  <si>
    <t>Патрушев Андрей</t>
  </si>
  <si>
    <t>RU29B106</t>
  </si>
  <si>
    <t>Тяжёлый люкс</t>
  </si>
  <si>
    <t>Шкрябина Ирина</t>
  </si>
  <si>
    <t>RU43A001</t>
  </si>
  <si>
    <t>Няшечки</t>
  </si>
  <si>
    <t>Пуртов Михаил</t>
  </si>
  <si>
    <t>RU59X-03</t>
  </si>
  <si>
    <t>Без сахара</t>
  </si>
  <si>
    <t>Хорощь Дарина</t>
  </si>
  <si>
    <t>RU47G-05</t>
  </si>
  <si>
    <t>ЛО, г. Бургы</t>
  </si>
  <si>
    <t>Искры</t>
  </si>
  <si>
    <t>Бойченко Дарья</t>
  </si>
  <si>
    <t>Земляков Вячеслав Владимирович</t>
  </si>
  <si>
    <t>RU43A017</t>
  </si>
  <si>
    <t>5в1</t>
  </si>
  <si>
    <t>Терехов Фёдор</t>
  </si>
  <si>
    <t>RU47N004</t>
  </si>
  <si>
    <t>гп. Новоселье</t>
  </si>
  <si>
    <t>Новоселы</t>
  </si>
  <si>
    <t>Сидоренко Дарья</t>
  </si>
  <si>
    <t>RU66D004</t>
  </si>
  <si>
    <t>Айсберг</t>
  </si>
  <si>
    <t>Кулыгин Арсений</t>
  </si>
  <si>
    <t>RU78A033</t>
  </si>
  <si>
    <t>Астерия</t>
  </si>
  <si>
    <t>Куранов Константин</t>
  </si>
  <si>
    <t>Ефремова Светлана Юрьевна</t>
  </si>
  <si>
    <t>RU24B001</t>
  </si>
  <si>
    <t>Звезды Зеленогорска</t>
  </si>
  <si>
    <t>Квач Елизавета</t>
  </si>
  <si>
    <t>RU24A020</t>
  </si>
  <si>
    <t>ДТЛПВ</t>
  </si>
  <si>
    <t>Зарубицкий Анатолий</t>
  </si>
  <si>
    <t>RU47K002</t>
  </si>
  <si>
    <t>Коммунар</t>
  </si>
  <si>
    <t>ЛогУм</t>
  </si>
  <si>
    <t>Акперов Алан</t>
  </si>
  <si>
    <t>Хямяляйнен Валерий Иванович</t>
  </si>
  <si>
    <t>RU50N001</t>
  </si>
  <si>
    <t>Пущино</t>
  </si>
  <si>
    <t>Гномони</t>
  </si>
  <si>
    <t>Джелядина Алиса</t>
  </si>
  <si>
    <t>Аладин Данила</t>
  </si>
  <si>
    <t>RU47K004</t>
  </si>
  <si>
    <t>Грузоперевозки</t>
  </si>
  <si>
    <t>Сушко Денис</t>
  </si>
  <si>
    <t>RU50C001</t>
  </si>
  <si>
    <t>Шапочка монаха</t>
  </si>
  <si>
    <t>Широковских Дмитрий</t>
  </si>
  <si>
    <t>Теймуразов Кирилл Борисович</t>
  </si>
  <si>
    <t>RU31AA02</t>
  </si>
  <si>
    <t>Русь</t>
  </si>
  <si>
    <t>Тищенко Каролина</t>
  </si>
  <si>
    <t>RU59IABS</t>
  </si>
  <si>
    <t>Альфа-Бета-Сигма</t>
  </si>
  <si>
    <t>RU18C141</t>
  </si>
  <si>
    <t>Ъ</t>
  </si>
  <si>
    <t>Щепин Андрей</t>
  </si>
  <si>
    <t>Щепин Максим Евгеньевич</t>
  </si>
  <si>
    <t>RU63A013</t>
  </si>
  <si>
    <t>Сырные чебуреки</t>
  </si>
  <si>
    <t>Костин Николай</t>
  </si>
  <si>
    <t>Логинова Татьяна Алексеевна</t>
  </si>
  <si>
    <t>RU66C005</t>
  </si>
  <si>
    <t>Новоуральск</t>
  </si>
  <si>
    <t>Северяне</t>
  </si>
  <si>
    <t>Мирослава</t>
  </si>
  <si>
    <t>RU45A005</t>
  </si>
  <si>
    <t>МГДС</t>
  </si>
  <si>
    <t>Колегов Егор</t>
  </si>
  <si>
    <t>Южаков Олег Иванович, Пушкарева Екатерина Григорьевна</t>
  </si>
  <si>
    <t>RU24B012</t>
  </si>
  <si>
    <t>Знайки</t>
  </si>
  <si>
    <t>Желтова Галина</t>
  </si>
  <si>
    <t>RU59U010</t>
  </si>
  <si>
    <t>Непрестанное танго</t>
  </si>
  <si>
    <t>Епишин Ян</t>
  </si>
  <si>
    <t>Демьянова Ольга Михайловна</t>
  </si>
  <si>
    <t>RU50V001</t>
  </si>
  <si>
    <t>д. Веледниково</t>
  </si>
  <si>
    <t>Квантум</t>
  </si>
  <si>
    <t>Милехина Мария</t>
  </si>
  <si>
    <t>Хуснетдинов Андрей, Рамзаев Владимир</t>
  </si>
  <si>
    <t>RU24A030</t>
  </si>
  <si>
    <t>Гидра</t>
  </si>
  <si>
    <t>Мазур Дмитрий</t>
  </si>
  <si>
    <t>Галимов Владислав</t>
  </si>
  <si>
    <t>RU63A032</t>
  </si>
  <si>
    <t>"Исследователи"</t>
  </si>
  <si>
    <t>Телеляева Софья</t>
  </si>
  <si>
    <t>Выборнова Елена Викторовна</t>
  </si>
  <si>
    <t>RU59V201</t>
  </si>
  <si>
    <t>Загадочный САМ</t>
  </si>
  <si>
    <t>Воробьева Татьяна</t>
  </si>
  <si>
    <t>RU47P102</t>
  </si>
  <si>
    <t>Приозерск</t>
  </si>
  <si>
    <t>Ум за разум</t>
  </si>
  <si>
    <t>Нюхтин Андрей</t>
  </si>
  <si>
    <t>Николаева Татьяна Борисовна</t>
  </si>
  <si>
    <t>RU30A111</t>
  </si>
  <si>
    <t>Астрахань</t>
  </si>
  <si>
    <t>СовоОбразование</t>
  </si>
  <si>
    <t>Никульшин Алексей</t>
  </si>
  <si>
    <t>Кабин Александр Валерьевич</t>
  </si>
  <si>
    <t>RU24A011</t>
  </si>
  <si>
    <t>Пятница</t>
  </si>
  <si>
    <t>Марченко Елизавета</t>
  </si>
  <si>
    <t>RU50C004</t>
  </si>
  <si>
    <t>Логарифмы</t>
  </si>
  <si>
    <t>Четверткова Елизавета</t>
  </si>
  <si>
    <t>RU66P006</t>
  </si>
  <si>
    <t>Четвёрка из четвёрки</t>
  </si>
  <si>
    <t>Торопов Григорий</t>
  </si>
  <si>
    <t>RU47P101</t>
  </si>
  <si>
    <t>Паркапатео</t>
  </si>
  <si>
    <t>Гутыч Владислав</t>
  </si>
  <si>
    <t>RU47K010</t>
  </si>
  <si>
    <t>Лукаши</t>
  </si>
  <si>
    <t>Песок Душ.нил</t>
  </si>
  <si>
    <t>Иванова Анастасия</t>
  </si>
  <si>
    <t>Нестер Ольга Эдуардовна</t>
  </si>
  <si>
    <t>RU23A004</t>
  </si>
  <si>
    <t>Кладоискатели знаний</t>
  </si>
  <si>
    <t>Беседина Анна</t>
  </si>
  <si>
    <t>Бондаренко Марина</t>
  </si>
  <si>
    <t>RU63A018</t>
  </si>
  <si>
    <t>Всемирный потом</t>
  </si>
  <si>
    <t>Тябина Амалия</t>
  </si>
  <si>
    <t>Марьясова Мария Сергеевна</t>
  </si>
  <si>
    <t>RU63A039</t>
  </si>
  <si>
    <t>Мемные каты</t>
  </si>
  <si>
    <t>Муркаева Кристина</t>
  </si>
  <si>
    <t>RU50V004</t>
  </si>
  <si>
    <t>Ститч</t>
  </si>
  <si>
    <t>Легойда Анна</t>
  </si>
  <si>
    <t>RU24A010</t>
  </si>
  <si>
    <t>Универс (рабочая версия)</t>
  </si>
  <si>
    <t>Абрамович Леонид</t>
  </si>
  <si>
    <t>Семёнов Владимир</t>
  </si>
  <si>
    <t>RU63A021</t>
  </si>
  <si>
    <t>Сигнумы</t>
  </si>
  <si>
    <t>Иштыков Лев</t>
  </si>
  <si>
    <t>Логинова Евгения Румильевна</t>
  </si>
  <si>
    <t>RU18A005</t>
  </si>
  <si>
    <t>Ижевск</t>
  </si>
  <si>
    <t>6 из 29</t>
  </si>
  <si>
    <t>Тихонов Артём</t>
  </si>
  <si>
    <t>Эстрин Михаил Андреевич</t>
  </si>
  <si>
    <t>RU24A033</t>
  </si>
  <si>
    <t>Скрытый потанцевал</t>
  </si>
  <si>
    <t>Клементьева Любава</t>
  </si>
  <si>
    <t>Чурбаков Егор</t>
  </si>
  <si>
    <t>RU74D710</t>
  </si>
  <si>
    <t>Лимон с имбирём</t>
  </si>
  <si>
    <t>Аникина Ярослава</t>
  </si>
  <si>
    <t>RU43A002</t>
  </si>
  <si>
    <t>Одноквасники</t>
  </si>
  <si>
    <t>Киселев Савва</t>
  </si>
  <si>
    <t>RU43A019</t>
  </si>
  <si>
    <t>2х2</t>
  </si>
  <si>
    <t>Крошихина Ксения</t>
  </si>
  <si>
    <t>RU47K006</t>
  </si>
  <si>
    <t>Око</t>
  </si>
  <si>
    <t>Ситковская Софья</t>
  </si>
  <si>
    <t>RU18C061</t>
  </si>
  <si>
    <t>Позитиффчики</t>
  </si>
  <si>
    <t>Барчукова Виктория</t>
  </si>
  <si>
    <t>Ефремов Роман Андреевич</t>
  </si>
  <si>
    <t>RU24A013</t>
  </si>
  <si>
    <t>ЗПуСамовара</t>
  </si>
  <si>
    <t>Шемелина Анастасия</t>
  </si>
  <si>
    <t>RU50V002</t>
  </si>
  <si>
    <t>Ушли на обход</t>
  </si>
  <si>
    <t>Трифонов Сергей</t>
  </si>
  <si>
    <t>RU59V101</t>
  </si>
  <si>
    <t>Кубометр</t>
  </si>
  <si>
    <t>Климов Константин</t>
  </si>
  <si>
    <t>RU50Q18б</t>
  </si>
  <si>
    <t>Крокодильчики</t>
  </si>
  <si>
    <t>Шимолина Александра</t>
  </si>
  <si>
    <t>RU25B001</t>
  </si>
  <si>
    <t>Находка</t>
  </si>
  <si>
    <t>Х</t>
  </si>
  <si>
    <t>Клацун Елизавета</t>
  </si>
  <si>
    <t>Галкина А.А.</t>
  </si>
  <si>
    <t>RU64A002</t>
  </si>
  <si>
    <t>Саратов</t>
  </si>
  <si>
    <t>Корабль Тесея</t>
  </si>
  <si>
    <t>Стрельцова Пелагея</t>
  </si>
  <si>
    <t>Чумак Артемий, Латанов Кирилл</t>
  </si>
  <si>
    <t>RU59PM91</t>
  </si>
  <si>
    <t>Кот учёный</t>
  </si>
  <si>
    <t>Безукладникова Анна</t>
  </si>
  <si>
    <t>Пономарев Александр</t>
  </si>
  <si>
    <t>RU78A034</t>
  </si>
  <si>
    <t>Крутые бобры</t>
  </si>
  <si>
    <t>Образцов Георгий</t>
  </si>
  <si>
    <t>Беленихина Анна Леонидовна</t>
  </si>
  <si>
    <t>RU24A022</t>
  </si>
  <si>
    <t>ДТЛПВ ХS</t>
  </si>
  <si>
    <t>Валуйских Павел</t>
  </si>
  <si>
    <t>RU66D008</t>
  </si>
  <si>
    <t>Сухостои</t>
  </si>
  <si>
    <t>Зайцев Всеволод</t>
  </si>
  <si>
    <t>RU24T008</t>
  </si>
  <si>
    <t>Вторник</t>
  </si>
  <si>
    <t>Устинов Данила</t>
  </si>
  <si>
    <t>RU59V204</t>
  </si>
  <si>
    <t>Милки Вау</t>
  </si>
  <si>
    <t>Агеева Олеся</t>
  </si>
  <si>
    <t>Старкова Т.Ф.</t>
  </si>
  <si>
    <t>RU78A024</t>
  </si>
  <si>
    <t>Мудрецы</t>
  </si>
  <si>
    <t>Старостина Дарья</t>
  </si>
  <si>
    <t>Смирнова Галина Николаевна</t>
  </si>
  <si>
    <t>RU18A002</t>
  </si>
  <si>
    <t>Медвежья услуга</t>
  </si>
  <si>
    <t>Сентябов Иван</t>
  </si>
  <si>
    <t>RU47G-07</t>
  </si>
  <si>
    <t>KLEVER</t>
  </si>
  <si>
    <t>Бурчакова Анастасия</t>
  </si>
  <si>
    <t>RU43A003</t>
  </si>
  <si>
    <t>У меня был кедрасиновый кот</t>
  </si>
  <si>
    <t>Ипатова Эвелина</t>
  </si>
  <si>
    <t>RU66C009</t>
  </si>
  <si>
    <t>Последователи света</t>
  </si>
  <si>
    <t>Бастраков Денис</t>
  </si>
  <si>
    <t>RU30A123</t>
  </si>
  <si>
    <t>НКВД</t>
  </si>
  <si>
    <t>Кабин Лев</t>
  </si>
  <si>
    <t>Кабина Эльвира Тагировна/Кабин Александр Валерьевич</t>
  </si>
  <si>
    <t>RU24A014</t>
  </si>
  <si>
    <t>Подопечные Алеши</t>
  </si>
  <si>
    <t>Тетерина Полина</t>
  </si>
  <si>
    <t>Вивчарук Алексей</t>
  </si>
  <si>
    <t>RU66P005</t>
  </si>
  <si>
    <t>Ума палата</t>
  </si>
  <si>
    <t>Мальцев Александр</t>
  </si>
  <si>
    <t>Богданова М. А.</t>
  </si>
  <si>
    <t>RU24A012</t>
  </si>
  <si>
    <t>Масло масленое</t>
  </si>
  <si>
    <t>Маркова Варвара</t>
  </si>
  <si>
    <t>RU78T005</t>
  </si>
  <si>
    <t>Кирпич</t>
  </si>
  <si>
    <t>Фёдоров Михаил</t>
  </si>
  <si>
    <t>Потехин Денис, Цареградская Виктория</t>
  </si>
  <si>
    <t>RU66P008</t>
  </si>
  <si>
    <t>Триумф</t>
  </si>
  <si>
    <t>Карманов Михаил</t>
  </si>
  <si>
    <t>RU65A113</t>
  </si>
  <si>
    <t>Заблудившиеся граждане</t>
  </si>
  <si>
    <t>Им Никита Донханович</t>
  </si>
  <si>
    <t>RU63A008</t>
  </si>
  <si>
    <t>Довод</t>
  </si>
  <si>
    <t>Руссинова Екатерина</t>
  </si>
  <si>
    <t>RU40A015</t>
  </si>
  <si>
    <t>Людиново</t>
  </si>
  <si>
    <t>Лю Эр</t>
  </si>
  <si>
    <t>Воробьева Елизавета</t>
  </si>
  <si>
    <t>Крюкова Галина Юрьевна</t>
  </si>
  <si>
    <t>RU78Y003</t>
  </si>
  <si>
    <t>Liv$</t>
  </si>
  <si>
    <t>Чумак Артём</t>
  </si>
  <si>
    <t>Речкалов Сергей Владимирович</t>
  </si>
  <si>
    <t>RU45A010</t>
  </si>
  <si>
    <t>Непогодки</t>
  </si>
  <si>
    <t>Непогодин Егор</t>
  </si>
  <si>
    <t>Капитонова Елена Александровна</t>
  </si>
  <si>
    <t>RU18A007</t>
  </si>
  <si>
    <t>Фу, люди</t>
  </si>
  <si>
    <t>Быстров Игорь</t>
  </si>
  <si>
    <t>Муравьёв Артём Михайлович</t>
  </si>
  <si>
    <t>RU78W002</t>
  </si>
  <si>
    <t>Гоголь-Моголь</t>
  </si>
  <si>
    <t>Андреев Александр</t>
  </si>
  <si>
    <t>RU59U002</t>
  </si>
  <si>
    <t>Re-Logic</t>
  </si>
  <si>
    <t>Акинфиев Андрей</t>
  </si>
  <si>
    <t>RU40A006</t>
  </si>
  <si>
    <t>Обнинск</t>
  </si>
  <si>
    <t>ШлиМимо</t>
  </si>
  <si>
    <t>Горб Степан</t>
  </si>
  <si>
    <t>Бабицын Иван Владимирович</t>
  </si>
  <si>
    <t>RU43A011</t>
  </si>
  <si>
    <t>Олимпия</t>
  </si>
  <si>
    <t>Ларигин Артём</t>
  </si>
  <si>
    <t>RU24A015</t>
  </si>
  <si>
    <t>На авось</t>
  </si>
  <si>
    <t>Горбачева Екатерина</t>
  </si>
  <si>
    <t>RU40A008</t>
  </si>
  <si>
    <t>Калуга</t>
  </si>
  <si>
    <t>CLEVER</t>
  </si>
  <si>
    <t>Ерохина Виктория</t>
  </si>
  <si>
    <t>Михина Наталия Евгеньевна</t>
  </si>
  <si>
    <t>RU78T007</t>
  </si>
  <si>
    <t>Квадриви и Ум</t>
  </si>
  <si>
    <t>Кдырова Мишель</t>
  </si>
  <si>
    <t>Сафронов И.В.</t>
  </si>
  <si>
    <t>RU76B001</t>
  </si>
  <si>
    <t>Зеро</t>
  </si>
  <si>
    <t>Яков Наумович Зайдельман</t>
  </si>
  <si>
    <t>RU78T006</t>
  </si>
  <si>
    <t>ЗО что?</t>
  </si>
  <si>
    <t>Комаров Фёдор</t>
  </si>
  <si>
    <t>Петров Алексей</t>
  </si>
  <si>
    <t>RU52A011</t>
  </si>
  <si>
    <t>Бриллиантовый атом</t>
  </si>
  <si>
    <t>Стрелков Иван</t>
  </si>
  <si>
    <t>Рузанова Юлия Владимировна</t>
  </si>
  <si>
    <t>RU59Q010</t>
  </si>
  <si>
    <t>Перезагрузка</t>
  </si>
  <si>
    <t>Суслова Александра</t>
  </si>
  <si>
    <t>Гольдштейн Инна Григорьевна</t>
  </si>
  <si>
    <t>RU23K456</t>
  </si>
  <si>
    <t>Новокубанск</t>
  </si>
  <si>
    <t>IIII Матильдийский орден</t>
  </si>
  <si>
    <t>Яндарова Шакира</t>
  </si>
  <si>
    <t>Равилов Денис, Янук Диана</t>
  </si>
  <si>
    <t>RU65A109</t>
  </si>
  <si>
    <t>А можно морской огурец?</t>
  </si>
  <si>
    <t>RU63A026</t>
  </si>
  <si>
    <t>Золотые мандарины</t>
  </si>
  <si>
    <t>Балашова Ннаталья Викторовна</t>
  </si>
  <si>
    <t>RU24A029</t>
  </si>
  <si>
    <t>Ноутбук Asus F15</t>
  </si>
  <si>
    <t>Постников Роман</t>
  </si>
  <si>
    <t>RU74D610</t>
  </si>
  <si>
    <t>Восходящее солнце</t>
  </si>
  <si>
    <t>Михеева Екатерина</t>
  </si>
  <si>
    <t>RU29B103</t>
  </si>
  <si>
    <t>Эврика</t>
  </si>
  <si>
    <t>Чебыкина Елизавета</t>
  </si>
  <si>
    <t>RU45A002</t>
  </si>
  <si>
    <t>Лемма</t>
  </si>
  <si>
    <t>Горгоц Елена</t>
  </si>
  <si>
    <t>RU59G101</t>
  </si>
  <si>
    <t>Ума лопата</t>
  </si>
  <si>
    <t>Баранова Яна</t>
  </si>
  <si>
    <t>RU47N007</t>
  </si>
  <si>
    <t>Тесла</t>
  </si>
  <si>
    <t>Майор Валерия</t>
  </si>
  <si>
    <t>Денисова Елена Николаевна</t>
  </si>
  <si>
    <t>RU52A012</t>
  </si>
  <si>
    <t>Шатер Чудес</t>
  </si>
  <si>
    <t>Господчикова Александа</t>
  </si>
  <si>
    <t>BY02B002</t>
  </si>
  <si>
    <t>Полоцк</t>
  </si>
  <si>
    <t>Шведский стол</t>
  </si>
  <si>
    <t>Шешукова Любовь</t>
  </si>
  <si>
    <t>Красовский Сергей Петрович</t>
  </si>
  <si>
    <t>RU47B041</t>
  </si>
  <si>
    <t>Солярис</t>
  </si>
  <si>
    <t>Митюк Виктория</t>
  </si>
  <si>
    <t>Стамати Емилия Петровна</t>
  </si>
  <si>
    <t>RU47P502</t>
  </si>
  <si>
    <t>Весёлые бобры</t>
  </si>
  <si>
    <t>Стародубцева Екатерина Анатольевна</t>
  </si>
  <si>
    <t>RU78Y001</t>
  </si>
  <si>
    <t>Васильева Валерия</t>
  </si>
  <si>
    <t>Морозова Елена Витальевна</t>
  </si>
  <si>
    <t>RU76B002</t>
  </si>
  <si>
    <t>Осьминог наизнанку</t>
  </si>
  <si>
    <t>RU59U001</t>
  </si>
  <si>
    <t>МегаМозг</t>
  </si>
  <si>
    <t>Абашева Дарья</t>
  </si>
  <si>
    <t>RU50Q19в</t>
  </si>
  <si>
    <t>Великие Географы</t>
  </si>
  <si>
    <t>Акулина Ульяна</t>
  </si>
  <si>
    <t>RU14A102</t>
  </si>
  <si>
    <t>8а</t>
  </si>
  <si>
    <t>RU59V304</t>
  </si>
  <si>
    <t>Fun time</t>
  </si>
  <si>
    <t>Мошева Мария</t>
  </si>
  <si>
    <t>Масалкина Е.Н.</t>
  </si>
  <si>
    <t>RU59IFZM</t>
  </si>
  <si>
    <t>Физмишки</t>
  </si>
  <si>
    <t>RU24A018</t>
  </si>
  <si>
    <t>Экстрим</t>
  </si>
  <si>
    <t>Писарева Елизавета</t>
  </si>
  <si>
    <t>RU40A014</t>
  </si>
  <si>
    <t>Трудовые резервы</t>
  </si>
  <si>
    <t>Мухутдинов Тимур</t>
  </si>
  <si>
    <t>Гужвин Игорь Викторович</t>
  </si>
  <si>
    <t>RU40A017</t>
  </si>
  <si>
    <t>Правые, но не левые</t>
  </si>
  <si>
    <t>Грачев Илья</t>
  </si>
  <si>
    <t>Погодин Виталий Валерьевич</t>
  </si>
  <si>
    <t>RU47K009</t>
  </si>
  <si>
    <t>Полный 0</t>
  </si>
  <si>
    <t>Сарсенова Алина</t>
  </si>
  <si>
    <t>Корзинкина Наталья Сергеевна</t>
  </si>
  <si>
    <t>RU77Y006</t>
  </si>
  <si>
    <t>МатЕны</t>
  </si>
  <si>
    <t>Федоркин Сергей</t>
  </si>
  <si>
    <t>RU25B002</t>
  </si>
  <si>
    <t>Ракушки</t>
  </si>
  <si>
    <t>Седякин Степан</t>
  </si>
  <si>
    <t>RU59PM93</t>
  </si>
  <si>
    <t>А инфузории здесь дикие…</t>
  </si>
  <si>
    <t>Райкова Станислава</t>
  </si>
  <si>
    <t>Карандашева Дарья</t>
  </si>
  <si>
    <t>RU29B011</t>
  </si>
  <si>
    <t>АХ Семёнов!</t>
  </si>
  <si>
    <t>Ельцов Илья</t>
  </si>
  <si>
    <t>RU24A004</t>
  </si>
  <si>
    <t>Пинг`win`ы 2.0 - альфа</t>
  </si>
  <si>
    <t>Райков Роман</t>
  </si>
  <si>
    <t>Смолин Артем</t>
  </si>
  <si>
    <t>RU65A104</t>
  </si>
  <si>
    <t>Квинтет</t>
  </si>
  <si>
    <t>Будникова Анна Игоревна</t>
  </si>
  <si>
    <t>RU59A041</t>
  </si>
  <si>
    <t>Взорвать маслозавод</t>
  </si>
  <si>
    <t>Гордеева Дарья</t>
  </si>
  <si>
    <t>Егоркин Сергей Михайлович</t>
  </si>
  <si>
    <t>RU40A009</t>
  </si>
  <si>
    <t>Умники и умницы</t>
  </si>
  <si>
    <t>Гагарин Дмитрий</t>
  </si>
  <si>
    <t>RU65A111</t>
  </si>
  <si>
    <t>Анапа 2007</t>
  </si>
  <si>
    <t>Удовенко Анастасия</t>
  </si>
  <si>
    <t>RU47K001</t>
  </si>
  <si>
    <t>Славяне на Кондициях</t>
  </si>
  <si>
    <t>Дудченко Александр</t>
  </si>
  <si>
    <t>Нестер Александра Яковлевна</t>
  </si>
  <si>
    <t>RU59Q009</t>
  </si>
  <si>
    <t>Зоопарк</t>
  </si>
  <si>
    <t>Посохин Денис</t>
  </si>
  <si>
    <t>Сапожникова Анна Ивановна</t>
  </si>
  <si>
    <t>RU40A012</t>
  </si>
  <si>
    <t>Туда-сюда миллионеры</t>
  </si>
  <si>
    <t>Кузнецова Елизавета</t>
  </si>
  <si>
    <t>Васенкова Ольга Владимировна</t>
  </si>
  <si>
    <t>RU18A001</t>
  </si>
  <si>
    <t>Умственно усталые</t>
  </si>
  <si>
    <t>Вахранёв Евгений</t>
  </si>
  <si>
    <t>RU63A031</t>
  </si>
  <si>
    <t>"Фортуна"</t>
  </si>
  <si>
    <t>Белюков Никита</t>
  </si>
  <si>
    <t>Прасолов Владимир Сергеевич</t>
  </si>
  <si>
    <t>RU63A030</t>
  </si>
  <si>
    <t>"Два к пяти"</t>
  </si>
  <si>
    <t>Панарин Матвей</t>
  </si>
  <si>
    <t>RU63A027</t>
  </si>
  <si>
    <t>Как угодно!</t>
  </si>
  <si>
    <t>RU24T017</t>
  </si>
  <si>
    <t>Юниор 43</t>
  </si>
  <si>
    <t>Поезд Дарья</t>
  </si>
  <si>
    <t>Заворина Б.С.</t>
  </si>
  <si>
    <t>RU29B003</t>
  </si>
  <si>
    <t>Чебупели</t>
  </si>
  <si>
    <t>Силаков Марк</t>
  </si>
  <si>
    <t>RU52A007</t>
  </si>
  <si>
    <t>Будущие Академики</t>
  </si>
  <si>
    <t>Фомичев Никита</t>
  </si>
  <si>
    <t>Стрелина Ольга</t>
  </si>
  <si>
    <t>RU38H012</t>
  </si>
  <si>
    <t>Вергилесова Дарина Владимировна</t>
  </si>
  <si>
    <t>Грудинина Рада Владимировна</t>
  </si>
  <si>
    <t>RU23A001</t>
  </si>
  <si>
    <t>Дети Дурова</t>
  </si>
  <si>
    <t>Тимошенко Милослава</t>
  </si>
  <si>
    <t>RU78A037</t>
  </si>
  <si>
    <t>3.7.5.</t>
  </si>
  <si>
    <t>Брянцева Владислава</t>
  </si>
  <si>
    <t>Речкалов С.В.</t>
  </si>
  <si>
    <t>Эрудит</t>
  </si>
  <si>
    <t>RU59X-07</t>
  </si>
  <si>
    <t>Кириешки</t>
  </si>
  <si>
    <t>RU76B101</t>
  </si>
  <si>
    <t>Умудренные опытом</t>
  </si>
  <si>
    <t>RU59V200</t>
  </si>
  <si>
    <t>Без названия</t>
  </si>
  <si>
    <t>Кобзева Ангелина</t>
  </si>
  <si>
    <t>RU18B109</t>
  </si>
  <si>
    <t>Мегамозг</t>
  </si>
  <si>
    <t>Гильманова Яна</t>
  </si>
  <si>
    <t>Вихарева Татьяна Анатольевна</t>
  </si>
  <si>
    <t>RU59IKDR</t>
  </si>
  <si>
    <t>КД Крутая дружба</t>
  </si>
  <si>
    <t>Кормщиков Ярослав</t>
  </si>
  <si>
    <t>RU43A013</t>
  </si>
  <si>
    <t>Любим физику</t>
  </si>
  <si>
    <t>Лавровский Леонид</t>
  </si>
  <si>
    <t>RU59Y004</t>
  </si>
  <si>
    <t>Ильинский</t>
  </si>
  <si>
    <t>Мафия</t>
  </si>
  <si>
    <t>Соловьев Тимофей</t>
  </si>
  <si>
    <t>Шаврина О.Н.</t>
  </si>
  <si>
    <t>RU76A003</t>
  </si>
  <si>
    <t>Ярославль</t>
  </si>
  <si>
    <t>Big brain</t>
  </si>
  <si>
    <t>Гришина Мария</t>
  </si>
  <si>
    <t>Скудина И. Г., Никулина А. Д</t>
  </si>
  <si>
    <t>RU59V100</t>
  </si>
  <si>
    <t>Загадочный Фарул</t>
  </si>
  <si>
    <t>Абдуллаев Амин</t>
  </si>
  <si>
    <t>RU24A005</t>
  </si>
  <si>
    <t>30 секунд до Марса</t>
  </si>
  <si>
    <t>Кручинкин Даниил</t>
  </si>
  <si>
    <t>RU18B107</t>
  </si>
  <si>
    <t>Санта Клаус</t>
  </si>
  <si>
    <t>Дробинин Дмитрий</t>
  </si>
  <si>
    <t>RU24A001</t>
  </si>
  <si>
    <t>Пинг`win`ы 2.0</t>
  </si>
  <si>
    <t>Попков Иван</t>
  </si>
  <si>
    <t>RU29B010</t>
  </si>
  <si>
    <t>Орган 69</t>
  </si>
  <si>
    <t>Зуев Илья</t>
  </si>
  <si>
    <t>RU18B117</t>
  </si>
  <si>
    <t>Ужасная шестёрка</t>
  </si>
  <si>
    <t>Царькова Варвара</t>
  </si>
  <si>
    <t>Трефилова Анна Владиленовна</t>
  </si>
  <si>
    <t>RU59V301</t>
  </si>
  <si>
    <t>с. Вознесенское</t>
  </si>
  <si>
    <t>Гиря от ума</t>
  </si>
  <si>
    <t>Федосеев Алексей</t>
  </si>
  <si>
    <t>Федосеева С.П.</t>
  </si>
  <si>
    <t>RU47P501</t>
  </si>
  <si>
    <t>Орлята-5</t>
  </si>
  <si>
    <t>Цветков Максим</t>
  </si>
  <si>
    <t>RU29B102</t>
  </si>
  <si>
    <t>Извините, это мы</t>
  </si>
  <si>
    <t>Келарева Евгения</t>
  </si>
  <si>
    <t>RU18B115</t>
  </si>
  <si>
    <t>Персик</t>
  </si>
  <si>
    <t>Перминова София</t>
  </si>
  <si>
    <t>RU40A002</t>
  </si>
  <si>
    <t>Стражи порядка</t>
  </si>
  <si>
    <t>Коротенко Григорий</t>
  </si>
  <si>
    <t>Губанова Наталия Евгеньевна</t>
  </si>
  <si>
    <t>RU38H004</t>
  </si>
  <si>
    <t>Муравская Анастасия Сергеевна</t>
  </si>
  <si>
    <t>Толстихина Рада Эдуардовна</t>
  </si>
  <si>
    <t>RU24A026</t>
  </si>
  <si>
    <t>C2H5OH</t>
  </si>
  <si>
    <t>Сахарова Юлия</t>
  </si>
  <si>
    <t>RU29B004</t>
  </si>
  <si>
    <t>Стари бок</t>
  </si>
  <si>
    <t>Завидеев Эльдар</t>
  </si>
  <si>
    <t>Денисова Екатерина Анатольевна</t>
  </si>
  <si>
    <t>RU48ANV3</t>
  </si>
  <si>
    <t>Не вопрос</t>
  </si>
  <si>
    <t>Андреева Лидия</t>
  </si>
  <si>
    <t>Можайский Валерий Евгеньевич</t>
  </si>
  <si>
    <t>RU24B015</t>
  </si>
  <si>
    <t>Без одного</t>
  </si>
  <si>
    <t>Шпатаковская София</t>
  </si>
  <si>
    <t>Матвейчук Наталья Никандровна</t>
  </si>
  <si>
    <t>RU30A321</t>
  </si>
  <si>
    <t>АнаЛьГин</t>
  </si>
  <si>
    <t>Джанбеков Тагир</t>
  </si>
  <si>
    <t>Кабина Эльвира Тагировна</t>
  </si>
  <si>
    <t>RU18B116</t>
  </si>
  <si>
    <t>Пингвиняры</t>
  </si>
  <si>
    <t>Корепанова Мария</t>
  </si>
  <si>
    <t>RU59A054</t>
  </si>
  <si>
    <t>Побег из шаурмы</t>
  </si>
  <si>
    <t>Голубина Елена</t>
  </si>
  <si>
    <t>RU29B202</t>
  </si>
  <si>
    <t>Эверест</t>
  </si>
  <si>
    <t>Попов Владислав</t>
  </si>
  <si>
    <t>RU63A003</t>
  </si>
  <si>
    <t>"ОКНО"</t>
  </si>
  <si>
    <t>Иванова Владислава</t>
  </si>
  <si>
    <t>RU59G104</t>
  </si>
  <si>
    <t>Счастье от ума</t>
  </si>
  <si>
    <t>Романова Ульяна</t>
  </si>
  <si>
    <t>RU59C004</t>
  </si>
  <si>
    <t>Ш.Д.</t>
  </si>
  <si>
    <t>Щербаков Матвей</t>
  </si>
  <si>
    <t>RU63A012</t>
  </si>
  <si>
    <t>Гадалки в деле</t>
  </si>
  <si>
    <t>Красногорцева Александра</t>
  </si>
  <si>
    <t>Рудина Марина Владимировна</t>
  </si>
  <si>
    <t>RU65A121</t>
  </si>
  <si>
    <t>Чаленко Родион</t>
  </si>
  <si>
    <t>RU74A009</t>
  </si>
  <si>
    <t>СНЭК</t>
  </si>
  <si>
    <t>Рябов Георгий</t>
  </si>
  <si>
    <t>Губин Александр Владимирович</t>
  </si>
  <si>
    <t>RU22A002</t>
  </si>
  <si>
    <t>Барнаул</t>
  </si>
  <si>
    <t>Длань Сибири</t>
  </si>
  <si>
    <t>Астафуров Игорь</t>
  </si>
  <si>
    <t>Огнев Антон</t>
  </si>
  <si>
    <t>RU11Q200</t>
  </si>
  <si>
    <t>Печора</t>
  </si>
  <si>
    <t>СССР</t>
  </si>
  <si>
    <t>Трегубова Елизавета Евгеньевна</t>
  </si>
  <si>
    <t>Ездакова Алла Ивановна</t>
  </si>
  <si>
    <t>RU59Q003</t>
  </si>
  <si>
    <t>Парма</t>
  </si>
  <si>
    <t>Никитин Платон</t>
  </si>
  <si>
    <t>Рашевская Ирина Анатольевна</t>
  </si>
  <si>
    <t>RU47K007</t>
  </si>
  <si>
    <t>Импровизация</t>
  </si>
  <si>
    <t>Северин Андрей</t>
  </si>
  <si>
    <t>RU59Y006</t>
  </si>
  <si>
    <t>VIP</t>
  </si>
  <si>
    <t>Софронова Ева</t>
  </si>
  <si>
    <t>Сунцова Н.А.</t>
  </si>
  <si>
    <t>RU38H008</t>
  </si>
  <si>
    <t>Апельсин</t>
  </si>
  <si>
    <t>Валиахметов Марсель Айратович</t>
  </si>
  <si>
    <t>Мацегора Екатерина Сергеевна</t>
  </si>
  <si>
    <t>RU40A011</t>
  </si>
  <si>
    <t>Чертова дюжина</t>
  </si>
  <si>
    <t>Волков Борис</t>
  </si>
  <si>
    <t>RU40A004</t>
  </si>
  <si>
    <t>Империя разума-2</t>
  </si>
  <si>
    <t>Бурцев Андрей</t>
  </si>
  <si>
    <t>Удовиченко Илья Викторович</t>
  </si>
  <si>
    <t>RU78Y006</t>
  </si>
  <si>
    <t>Восьмая миля</t>
  </si>
  <si>
    <t>Григорьев Артур</t>
  </si>
  <si>
    <t>Богловский Кирилл Леонардович</t>
  </si>
  <si>
    <t>RU24T012</t>
  </si>
  <si>
    <t>Спирит</t>
  </si>
  <si>
    <t>Яшков Руслан</t>
  </si>
  <si>
    <t>RU63A022</t>
  </si>
  <si>
    <t>Индиго</t>
  </si>
  <si>
    <t>Гнутов Миххаил</t>
  </si>
  <si>
    <t>Кочегарова Ольга Анатольевна</t>
  </si>
  <si>
    <t>RU78T004</t>
  </si>
  <si>
    <t>2*2=6</t>
  </si>
  <si>
    <t>Пелин Пётр</t>
  </si>
  <si>
    <t>Сафронов Игорь Константинович</t>
  </si>
  <si>
    <t>RU24A003</t>
  </si>
  <si>
    <t>Тоже Пинг`win`ы</t>
  </si>
  <si>
    <t>Парилов Илья</t>
  </si>
  <si>
    <t>RU47G-04</t>
  </si>
  <si>
    <t>Энфилд</t>
  </si>
  <si>
    <t>Смирнова Василиса</t>
  </si>
  <si>
    <t>RU59U007</t>
  </si>
  <si>
    <t>Кубок огня</t>
  </si>
  <si>
    <t>Садырева Элина</t>
  </si>
  <si>
    <t>RU31AA03</t>
  </si>
  <si>
    <t>Разумные бублики</t>
  </si>
  <si>
    <t>Шаталова Дарья</t>
  </si>
  <si>
    <t>RU23A003</t>
  </si>
  <si>
    <t>Лучшие из лучших</t>
  </si>
  <si>
    <t>Беседина Екатерина</t>
  </si>
  <si>
    <t>RU63A028</t>
  </si>
  <si>
    <t>А жить когда?</t>
  </si>
  <si>
    <t>RU24A025</t>
  </si>
  <si>
    <t>Левый берег</t>
  </si>
  <si>
    <t>Езеева Яна</t>
  </si>
  <si>
    <t>RU63A009</t>
  </si>
  <si>
    <t>Улыбаемся и машем</t>
  </si>
  <si>
    <t>Говоркова Лидия</t>
  </si>
  <si>
    <t>RU50J001</t>
  </si>
  <si>
    <t>Коломна</t>
  </si>
  <si>
    <t>Кубик Штирлеца</t>
  </si>
  <si>
    <t>Калачева Арина</t>
  </si>
  <si>
    <t>Вдовина Ольга</t>
  </si>
  <si>
    <t>RU50Q17а</t>
  </si>
  <si>
    <t>Каштаны</t>
  </si>
  <si>
    <t>Кучерова Дарья</t>
  </si>
  <si>
    <t>RU59C005</t>
  </si>
  <si>
    <t>Матрица успеха</t>
  </si>
  <si>
    <t>Леканова Евгения</t>
  </si>
  <si>
    <t>RU59Y003</t>
  </si>
  <si>
    <t>Кабачки</t>
  </si>
  <si>
    <t>Осташко Полина</t>
  </si>
  <si>
    <t>RU24A006</t>
  </si>
  <si>
    <t>ГДЗешеры</t>
  </si>
  <si>
    <t>Зайцев Марк</t>
  </si>
  <si>
    <t>RU59V202</t>
  </si>
  <si>
    <t>Рандом</t>
  </si>
  <si>
    <t>Черноусова Софья</t>
  </si>
  <si>
    <t>Петрова Н.Н.</t>
  </si>
  <si>
    <t>RU59A053</t>
  </si>
  <si>
    <t>Песец наполовину полон</t>
  </si>
  <si>
    <t>Иванова Эльга</t>
  </si>
  <si>
    <t>RU24A019</t>
  </si>
  <si>
    <t>Недопонятые гении</t>
  </si>
  <si>
    <t>Зальцман Эвелина</t>
  </si>
  <si>
    <t>RU24T002</t>
  </si>
  <si>
    <t>Nekie</t>
  </si>
  <si>
    <t>Марадгасилова Анна</t>
  </si>
  <si>
    <t>RU50L001</t>
  </si>
  <si>
    <t>Серпухов</t>
  </si>
  <si>
    <t>Переборщевик</t>
  </si>
  <si>
    <t>Якушин Дмитрий</t>
  </si>
  <si>
    <t>Бондаренко Сергей</t>
  </si>
  <si>
    <t>RU59A055</t>
  </si>
  <si>
    <t>Название 146</t>
  </si>
  <si>
    <t>RU75A001</t>
  </si>
  <si>
    <t>Чита</t>
  </si>
  <si>
    <t>Franz Ferdinand</t>
  </si>
  <si>
    <t>Чернов Андрей</t>
  </si>
  <si>
    <t>Савельев Александр</t>
  </si>
  <si>
    <t>RU24T021</t>
  </si>
  <si>
    <t>Тётя Юля</t>
  </si>
  <si>
    <t>Кожемякина Варвара</t>
  </si>
  <si>
    <t>RU50Q19б</t>
  </si>
  <si>
    <t>IQ</t>
  </si>
  <si>
    <t>Власова Дарья</t>
  </si>
  <si>
    <t>RU38H002</t>
  </si>
  <si>
    <t>Лидер</t>
  </si>
  <si>
    <t>Макуха Марина Алексеевна</t>
  </si>
  <si>
    <t>Кузмик Ирина Иннокентьевна</t>
  </si>
  <si>
    <t>RU50Q17в</t>
  </si>
  <si>
    <t>Пикми миньоны</t>
  </si>
  <si>
    <t>Воробьёв Владимир</t>
  </si>
  <si>
    <t>Калюжена Кристина Сергеевна</t>
  </si>
  <si>
    <t>RU47B025</t>
  </si>
  <si>
    <t>Бобры не добры</t>
  </si>
  <si>
    <t>Карасева Полина</t>
  </si>
  <si>
    <t>RU24A034</t>
  </si>
  <si>
    <t>Наёмные грибы</t>
  </si>
  <si>
    <t>Скрипальщикова Анна</t>
  </si>
  <si>
    <t>RU59IASH</t>
  </si>
  <si>
    <t>Ашкиай</t>
  </si>
  <si>
    <t>Пастернак Владислав</t>
  </si>
  <si>
    <t>RU47B023</t>
  </si>
  <si>
    <t>Знали, но забыли</t>
  </si>
  <si>
    <t>Ефимова Валерия</t>
  </si>
  <si>
    <t>RU66C006</t>
  </si>
  <si>
    <t>Аскеза от ума</t>
  </si>
  <si>
    <t>Потапов Илья</t>
  </si>
  <si>
    <t>RU59Q002</t>
  </si>
  <si>
    <t>Креветки</t>
  </si>
  <si>
    <t>Снигирёв Михаил</t>
  </si>
  <si>
    <t>Лущинская Елена Сергеевна</t>
  </si>
  <si>
    <t>RU66V001</t>
  </si>
  <si>
    <t>Екатеринбург</t>
  </si>
  <si>
    <t>Мы</t>
  </si>
  <si>
    <t>Давыдов Мирон</t>
  </si>
  <si>
    <t>Елизавета Алавердян</t>
  </si>
  <si>
    <t>RU59C001</t>
  </si>
  <si>
    <t>Фунтай</t>
  </si>
  <si>
    <t>Плишкина Арина</t>
  </si>
  <si>
    <t>RU59Q007</t>
  </si>
  <si>
    <t>Крик</t>
  </si>
  <si>
    <t>Березина Анастасия</t>
  </si>
  <si>
    <t>RU39A001</t>
  </si>
  <si>
    <t>Калининград</t>
  </si>
  <si>
    <t>Волны</t>
  </si>
  <si>
    <t>Подвысоцкий Константин</t>
  </si>
  <si>
    <t>Руфат Иманов</t>
  </si>
  <si>
    <t>RU18C144</t>
  </si>
  <si>
    <t>Шах Мы Ты</t>
  </si>
  <si>
    <t>Касимова Дарина</t>
  </si>
  <si>
    <t>Касимова Елена Владимировна</t>
  </si>
  <si>
    <t>RU65A103</t>
  </si>
  <si>
    <t>Дальше-больше</t>
  </si>
  <si>
    <t>RU74A004</t>
  </si>
  <si>
    <t>Датрёшки</t>
  </si>
  <si>
    <t>Шпаров Даниил</t>
  </si>
  <si>
    <t>Соловьёв Артём Вячеславович</t>
  </si>
  <si>
    <t>RU24T013</t>
  </si>
  <si>
    <t>А, ну-ка, повтори</t>
  </si>
  <si>
    <t>Исаибаева Милана</t>
  </si>
  <si>
    <t>RU29B009</t>
  </si>
  <si>
    <t>На кондициях</t>
  </si>
  <si>
    <t>Червонный Андрей</t>
  </si>
  <si>
    <t>RU24B003</t>
  </si>
  <si>
    <t>МИФ</t>
  </si>
  <si>
    <t>Хуснутдинов Владимир</t>
  </si>
  <si>
    <t>RU78W005</t>
  </si>
  <si>
    <t>1-е окно 27-го кабинета</t>
  </si>
  <si>
    <t>Кузнецов Дмитрий</t>
  </si>
  <si>
    <t>RU74A003</t>
  </si>
  <si>
    <t>Минтайная связь</t>
  </si>
  <si>
    <t>Галичев Иван</t>
  </si>
  <si>
    <t>RU33B003</t>
  </si>
  <si>
    <t>Турбо Zvарцев</t>
  </si>
  <si>
    <t>Мухин Сергей</t>
  </si>
  <si>
    <t>RU47N006</t>
  </si>
  <si>
    <t>Ренессанс</t>
  </si>
  <si>
    <t>Девятилов Иван</t>
  </si>
  <si>
    <t>RU45A003</t>
  </si>
  <si>
    <t>Лесниково</t>
  </si>
  <si>
    <t>Лесниковские совцы</t>
  </si>
  <si>
    <t>Мартынова Екатерина</t>
  </si>
  <si>
    <t>Охохонина Оксана Николаевная</t>
  </si>
  <si>
    <t>RU66C001</t>
  </si>
  <si>
    <t>Торопыжки</t>
  </si>
  <si>
    <t>RU65A122</t>
  </si>
  <si>
    <t>3+2</t>
  </si>
  <si>
    <t>Тарская Диана</t>
  </si>
  <si>
    <t>Кравченко Антон Юрьевич</t>
  </si>
  <si>
    <t>RU65A116</t>
  </si>
  <si>
    <t>Малосольные огурчики</t>
  </si>
  <si>
    <t>Прилуцкая Арина</t>
  </si>
  <si>
    <t>Садовская Тамара Николаевна</t>
  </si>
  <si>
    <t>RU77Y001</t>
  </si>
  <si>
    <t>Команда добра и позитива</t>
  </si>
  <si>
    <t>Лозовик Александр</t>
  </si>
  <si>
    <t>Миронов А. Г., Хаиткулов Р.Г.</t>
  </si>
  <si>
    <t>RU48AOPP</t>
  </si>
  <si>
    <t>Орден Призрачного Пончика</t>
  </si>
  <si>
    <t>Стец Лейя</t>
  </si>
  <si>
    <t>Азаров Павел Николаевич, Можайский Валерий Евгеньевич, Морозова Елена Витальевна</t>
  </si>
  <si>
    <t>RU52A006</t>
  </si>
  <si>
    <t>Гут Гемахт</t>
  </si>
  <si>
    <t>Захарова Оксана</t>
  </si>
  <si>
    <t>RU18A006</t>
  </si>
  <si>
    <t>Омонимы</t>
  </si>
  <si>
    <t>Щепин Степан</t>
  </si>
  <si>
    <t>RU33C005</t>
  </si>
  <si>
    <t>Best Six</t>
  </si>
  <si>
    <t>Халилова Вероника</t>
  </si>
  <si>
    <t>RU47B106</t>
  </si>
  <si>
    <t>Большой брат</t>
  </si>
  <si>
    <t>Соколов Дмитрий</t>
  </si>
  <si>
    <t>RU18B114</t>
  </si>
  <si>
    <t>Исключение из правил</t>
  </si>
  <si>
    <t>Сабреков Фёдор</t>
  </si>
  <si>
    <t>Егорова Людмила Анатольевна</t>
  </si>
  <si>
    <t>RU29B007</t>
  </si>
  <si>
    <t>Союз Юмористов</t>
  </si>
  <si>
    <t>Высоцкий Артём</t>
  </si>
  <si>
    <t>RU39P001</t>
  </si>
  <si>
    <t>Пионерский</t>
  </si>
  <si>
    <t>Дядя Стёпа</t>
  </si>
  <si>
    <t>Осьмачко Ольга</t>
  </si>
  <si>
    <t>Швырёва Наталья Сергеевна</t>
  </si>
  <si>
    <t>RU24T016</t>
  </si>
  <si>
    <t>Лунтики</t>
  </si>
  <si>
    <t>Батурина Арина</t>
  </si>
  <si>
    <t>RU73A001</t>
  </si>
  <si>
    <t>Точка невозврата</t>
  </si>
  <si>
    <t>Ильина Арина</t>
  </si>
  <si>
    <t>Андрей Беспалов</t>
  </si>
  <si>
    <t>RU50Q19а</t>
  </si>
  <si>
    <t>МК-11</t>
  </si>
  <si>
    <t>Кича Мария</t>
  </si>
  <si>
    <t>RU65A110</t>
  </si>
  <si>
    <t>Тейатор</t>
  </si>
  <si>
    <t>RU45A001</t>
  </si>
  <si>
    <t>Чёрно-белый прямоугольник</t>
  </si>
  <si>
    <t>Шалютина Маргарита</t>
  </si>
  <si>
    <t>RU29B204</t>
  </si>
  <si>
    <t>Русская картошка</t>
  </si>
  <si>
    <t>Бабанов Иван</t>
  </si>
  <si>
    <t>RU59Q004</t>
  </si>
  <si>
    <t>П2</t>
  </si>
  <si>
    <t>Беляев Егор</t>
  </si>
  <si>
    <t>Шмырина Надежда Фёдоровна</t>
  </si>
  <si>
    <t>RU65A105</t>
  </si>
  <si>
    <t>Чайники</t>
  </si>
  <si>
    <t>Хижиркова Ангелина</t>
  </si>
  <si>
    <t>RU29A002</t>
  </si>
  <si>
    <t>Scientia est lux</t>
  </si>
  <si>
    <t>Елагина Виктория</t>
  </si>
  <si>
    <t>RU78A001</t>
  </si>
  <si>
    <t>239-81</t>
  </si>
  <si>
    <t>Найдыш Мария</t>
  </si>
  <si>
    <t>RU78A016</t>
  </si>
  <si>
    <t>Мёртвые думы</t>
  </si>
  <si>
    <t>Щербакова Дарья</t>
  </si>
  <si>
    <t>Мосягин Александр</t>
  </si>
  <si>
    <t>RU65A120</t>
  </si>
  <si>
    <t>Интеллект Чонгука</t>
  </si>
  <si>
    <t>RU24T007</t>
  </si>
  <si>
    <t>Люмус</t>
  </si>
  <si>
    <t>Бикбов Азамат</t>
  </si>
  <si>
    <t>RU29B205</t>
  </si>
  <si>
    <t>Гениальные Дети Земли</t>
  </si>
  <si>
    <t>Воробьёва Милана</t>
  </si>
  <si>
    <t>RU52A010</t>
  </si>
  <si>
    <t>Грибница</t>
  </si>
  <si>
    <t>Мурзина Полина</t>
  </si>
  <si>
    <t>RU59Q005</t>
  </si>
  <si>
    <t>Бабл Квас</t>
  </si>
  <si>
    <t>Склюев Кирилл</t>
  </si>
  <si>
    <t>Шардина Надежда Николаевна</t>
  </si>
  <si>
    <t>RU63A034</t>
  </si>
  <si>
    <t>Умельцы</t>
  </si>
  <si>
    <t>Потяшин Алексей</t>
  </si>
  <si>
    <t>RU40A005</t>
  </si>
  <si>
    <t>НЕ УЧЁНЫЕ</t>
  </si>
  <si>
    <t>Астахова Светлана</t>
  </si>
  <si>
    <t>Анисимова Маргарита Петровна</t>
  </si>
  <si>
    <t>RU45A006</t>
  </si>
  <si>
    <t>Весело и зловеще</t>
  </si>
  <si>
    <t>Тыщенко Яна</t>
  </si>
  <si>
    <t>Сорокина Татьяна Сергеевна</t>
  </si>
  <si>
    <t>RU11Q100</t>
  </si>
  <si>
    <t>Женская логика</t>
  </si>
  <si>
    <t>Роман Дарья Александровна</t>
  </si>
  <si>
    <t>RU78S111</t>
  </si>
  <si>
    <t>Колесо от троллейбуса</t>
  </si>
  <si>
    <t>Макашова Ольга</t>
  </si>
  <si>
    <t>RU52A003</t>
  </si>
  <si>
    <t>Апельсины</t>
  </si>
  <si>
    <t>Антонов Владимир</t>
  </si>
  <si>
    <t>RU18B102</t>
  </si>
  <si>
    <t>Команда Х</t>
  </si>
  <si>
    <t>Миронов Георгий</t>
  </si>
  <si>
    <t>Кузнецова Вероника Владимировна</t>
  </si>
  <si>
    <t>RU24A002</t>
  </si>
  <si>
    <t>Пинг`win`ы 2.0 - бета</t>
  </si>
  <si>
    <t>Акопян Артур</t>
  </si>
  <si>
    <t>Попков Илья</t>
  </si>
  <si>
    <t>RU45A004</t>
  </si>
  <si>
    <t>Восьмая печать</t>
  </si>
  <si>
    <t>Чечулин Андрей</t>
  </si>
  <si>
    <t>RU59H113</t>
  </si>
  <si>
    <t>Цирконей</t>
  </si>
  <si>
    <t>Мантурова Любовь</t>
  </si>
  <si>
    <t>Деревнина Александра Олеговна</t>
  </si>
  <si>
    <t>RU74A005</t>
  </si>
  <si>
    <t>Шатрёшки</t>
  </si>
  <si>
    <t>Суфиянов Артём</t>
  </si>
  <si>
    <t>RU11Q300</t>
  </si>
  <si>
    <t>Союз-1</t>
  </si>
  <si>
    <t>Астахова Екатерина Дмитриевна</t>
  </si>
  <si>
    <t>Шихалева Александра Витальевна</t>
  </si>
  <si>
    <t>RU38H009</t>
  </si>
  <si>
    <t>Мозговой штурм</t>
  </si>
  <si>
    <t>Бойченко Дарья Ивановна</t>
  </si>
  <si>
    <t>Жмурова Виктория Ивановна</t>
  </si>
  <si>
    <t>RU24A028</t>
  </si>
  <si>
    <t>Дюжина</t>
  </si>
  <si>
    <t>Кочурина Варвара</t>
  </si>
  <si>
    <t>RU24A027</t>
  </si>
  <si>
    <t>Диссоциирующая хромосома</t>
  </si>
  <si>
    <t>Пименова Маргарита</t>
  </si>
  <si>
    <t>RU59G103</t>
  </si>
  <si>
    <t>Кубай</t>
  </si>
  <si>
    <t>Колпаков Артём</t>
  </si>
  <si>
    <t>RU43A010</t>
  </si>
  <si>
    <t>До Слободы доеду???</t>
  </si>
  <si>
    <t>Черанева Алиса</t>
  </si>
  <si>
    <t>RU47B043</t>
  </si>
  <si>
    <t>Хасанова Виктория</t>
  </si>
  <si>
    <t>RU65A123</t>
  </si>
  <si>
    <t>Шоколадная фабрика</t>
  </si>
  <si>
    <t>Макеева Мария</t>
  </si>
  <si>
    <t>Пержу Л.Б.</t>
  </si>
  <si>
    <t>RU24A017</t>
  </si>
  <si>
    <t>Аукцион</t>
  </si>
  <si>
    <t>Милованов Вадим</t>
  </si>
  <si>
    <t>Шапошников Артем</t>
  </si>
  <si>
    <t>RU29B104</t>
  </si>
  <si>
    <t>Без телефона как без рук</t>
  </si>
  <si>
    <t>Андреев Иван</t>
  </si>
  <si>
    <t>RU24A032</t>
  </si>
  <si>
    <t>Читеры 666</t>
  </si>
  <si>
    <t>Игнатьева Ангелина</t>
  </si>
  <si>
    <t>RU50Q18а</t>
  </si>
  <si>
    <t>Пикми</t>
  </si>
  <si>
    <t>Барановская Василиса</t>
  </si>
  <si>
    <t>RU47G-12</t>
  </si>
  <si>
    <t>Пароход</t>
  </si>
  <si>
    <t>Паходина Арина</t>
  </si>
  <si>
    <t>RU59H126</t>
  </si>
  <si>
    <t>αβγуст</t>
  </si>
  <si>
    <t>Ефремов Захар</t>
  </si>
  <si>
    <t>RU59PM94</t>
  </si>
  <si>
    <t>Глобальная проблема</t>
  </si>
  <si>
    <t>Дунин Семён</t>
  </si>
  <si>
    <t>Ярусов Андрей</t>
  </si>
  <si>
    <t>RU73A003</t>
  </si>
  <si>
    <t>Химбиоз</t>
  </si>
  <si>
    <t>Яковлева Анастасия</t>
  </si>
  <si>
    <t>RU73A004</t>
  </si>
  <si>
    <t>Блок питания</t>
  </si>
  <si>
    <t>Батяйкина Яна</t>
  </si>
  <si>
    <t>RU65A112</t>
  </si>
  <si>
    <t>Большая разборка маленьком Дальнем</t>
  </si>
  <si>
    <t>RU45A009</t>
  </si>
  <si>
    <t>Отряд Б</t>
  </si>
  <si>
    <t>Голубок Константин</t>
  </si>
  <si>
    <t>Баева Лилия Николаевна</t>
  </si>
  <si>
    <t>RU74A007</t>
  </si>
  <si>
    <t>Натуральный кетчуп</t>
  </si>
  <si>
    <t>Потапенко Валерия</t>
  </si>
  <si>
    <t>RU59V300</t>
  </si>
  <si>
    <t>Шалаш</t>
  </si>
  <si>
    <t>Синенькая Анастасия</t>
  </si>
  <si>
    <t>RU18B111</t>
  </si>
  <si>
    <t>Котики, вперёд</t>
  </si>
  <si>
    <t>Васильев Константин</t>
  </si>
  <si>
    <t>Щепина Светлана Викторовна</t>
  </si>
  <si>
    <t>RU29B012</t>
  </si>
  <si>
    <t>Стахнюк Владимир</t>
  </si>
  <si>
    <t>RU23K123</t>
  </si>
  <si>
    <t>Гарем Дазая</t>
  </si>
  <si>
    <t>Тикс Виктория</t>
  </si>
  <si>
    <t>RU59Y005</t>
  </si>
  <si>
    <t>Империя</t>
  </si>
  <si>
    <t>Югов Алексей</t>
  </si>
  <si>
    <t>RU63A017</t>
  </si>
  <si>
    <t>Шашки-Барашки</t>
  </si>
  <si>
    <t>Пьяных Дмитрий</t>
  </si>
  <si>
    <t>RU47B105</t>
  </si>
  <si>
    <t>Десяточка</t>
  </si>
  <si>
    <t>Шарыкина Анастасия</t>
  </si>
  <si>
    <t>RU47B107</t>
  </si>
  <si>
    <t>Выпь или не выпь</t>
  </si>
  <si>
    <t>Алексеенко Юлия</t>
  </si>
  <si>
    <t>RU43A015</t>
  </si>
  <si>
    <t>Чозабретто</t>
  </si>
  <si>
    <t>Санников Григорий</t>
  </si>
  <si>
    <t>RU66P003</t>
  </si>
  <si>
    <t>Боже, царя храни!</t>
  </si>
  <si>
    <t>Бугуева Алёна</t>
  </si>
  <si>
    <t>RU29B008</t>
  </si>
  <si>
    <t>Жертвы лоботомии</t>
  </si>
  <si>
    <t>Горожанкин Егор</t>
  </si>
  <si>
    <t>Воробьёва Ирина Алексеевна</t>
  </si>
  <si>
    <t>RU78A017</t>
  </si>
  <si>
    <t>Грызём гранит</t>
  </si>
  <si>
    <t>Владимирова Анна</t>
  </si>
  <si>
    <t>RU47K008</t>
  </si>
  <si>
    <t>Блондинки и брюнетки</t>
  </si>
  <si>
    <t>Галкин Алексей</t>
  </si>
  <si>
    <t>RU48ASG4</t>
  </si>
  <si>
    <t>Стражи Галактики</t>
  </si>
  <si>
    <t>Кобзев Илья</t>
  </si>
  <si>
    <t>Шаповалова Дарья Владимировна</t>
  </si>
  <si>
    <t>RU59IOOU</t>
  </si>
  <si>
    <t>Острее острого угла</t>
  </si>
  <si>
    <t>Бажин Савелий</t>
  </si>
  <si>
    <t>RU14A204</t>
  </si>
  <si>
    <t>Ползунок фанеры</t>
  </si>
  <si>
    <t>Яныгина Элеонора</t>
  </si>
  <si>
    <t>RU47B022</t>
  </si>
  <si>
    <t>Исторические везунчики</t>
  </si>
  <si>
    <t>Ковырзин Назар</t>
  </si>
  <si>
    <t>RU29B006</t>
  </si>
  <si>
    <t>Старый бог</t>
  </si>
  <si>
    <t>Фёдорова Мария</t>
  </si>
  <si>
    <t>RU50C009</t>
  </si>
  <si>
    <t>Щерба Анна</t>
  </si>
  <si>
    <t>RU66D003</t>
  </si>
  <si>
    <t>Нехеметаи</t>
  </si>
  <si>
    <t>Станкевич Егор</t>
  </si>
  <si>
    <t>RU50C006</t>
  </si>
  <si>
    <t>Ежики</t>
  </si>
  <si>
    <t>Белобрагина Анастасия</t>
  </si>
  <si>
    <t>RU24T015</t>
  </si>
  <si>
    <t>Ювента 43</t>
  </si>
  <si>
    <t>Сорокина Анна</t>
  </si>
  <si>
    <t>RU59I6UG</t>
  </si>
  <si>
    <t>Шестиугольник</t>
  </si>
  <si>
    <t>Евграфов Никита</t>
  </si>
  <si>
    <t>Гилёва Ольга</t>
  </si>
  <si>
    <t>RU50M001</t>
  </si>
  <si>
    <t>Топинамбур</t>
  </si>
  <si>
    <t>Аминова Варвара</t>
  </si>
  <si>
    <t>RU77M001</t>
  </si>
  <si>
    <t>ПУМидоры</t>
  </si>
  <si>
    <t>Зимаков Савва</t>
  </si>
  <si>
    <t>Белов Георгий</t>
  </si>
  <si>
    <t>RU24B017</t>
  </si>
  <si>
    <t>Патриоты</t>
  </si>
  <si>
    <t>Харитонов Егор</t>
  </si>
  <si>
    <t>RU43A005</t>
  </si>
  <si>
    <t>Дневные совы</t>
  </si>
  <si>
    <t>Фролов Федор</t>
  </si>
  <si>
    <t>RU78T001</t>
  </si>
  <si>
    <t>Пюи-де-Дом</t>
  </si>
  <si>
    <t>Павлов Николай</t>
  </si>
  <si>
    <t>RU59IKDY</t>
  </si>
  <si>
    <t>Крутые девчонки, йоу!</t>
  </si>
  <si>
    <t>Кузнецов Павел</t>
  </si>
  <si>
    <t>Зарихина Татьяна, Каргин Григорий</t>
  </si>
  <si>
    <t>RU59Q013</t>
  </si>
  <si>
    <t>Ландыши</t>
  </si>
  <si>
    <t>Пешина Татьяна Николаевна</t>
  </si>
  <si>
    <t>RU24B014</t>
  </si>
  <si>
    <t>Молодцы-огурцы</t>
  </si>
  <si>
    <t>Петухова Светлана</t>
  </si>
  <si>
    <t>RU59U011</t>
  </si>
  <si>
    <t>Акинфиева Алена</t>
  </si>
  <si>
    <t>RU59Q008</t>
  </si>
  <si>
    <t>Наши</t>
  </si>
  <si>
    <t>RU24B011</t>
  </si>
  <si>
    <t>Зебра в клеточку</t>
  </si>
  <si>
    <t>Кудрявцев Даниил</t>
  </si>
  <si>
    <t>RU59Y001</t>
  </si>
  <si>
    <t>Подсолнухи</t>
  </si>
  <si>
    <t>Терентьева Анастасия</t>
  </si>
  <si>
    <t>RU38H003</t>
  </si>
  <si>
    <t>Юниум</t>
  </si>
  <si>
    <t>Хасянов Арслан Артёмович</t>
  </si>
  <si>
    <t>RU40A001</t>
  </si>
  <si>
    <t>Витязи</t>
  </si>
  <si>
    <t>Алексеева Лидия</t>
  </si>
  <si>
    <t>RU18B112</t>
  </si>
  <si>
    <t>Бобры-архитекторы</t>
  </si>
  <si>
    <t>Першина Мария</t>
  </si>
  <si>
    <t>RU78T003</t>
  </si>
  <si>
    <t>Паскалевцы</t>
  </si>
  <si>
    <t>Бобцов Даниил</t>
  </si>
  <si>
    <t>RU63A019</t>
  </si>
  <si>
    <t>Глазированные лампочки</t>
  </si>
  <si>
    <t>Дроздов Роман</t>
  </si>
  <si>
    <t>RU40A016</t>
  </si>
  <si>
    <t>Недогении</t>
  </si>
  <si>
    <t>Деброва Елизвавета</t>
  </si>
  <si>
    <t>Бойко Екатерина Вадимовна</t>
  </si>
  <si>
    <t>RU22A001</t>
  </si>
  <si>
    <t>Клан Лань</t>
  </si>
  <si>
    <t>Тананушко Иван</t>
  </si>
  <si>
    <t>RU24B004</t>
  </si>
  <si>
    <t>Стальные клещи</t>
  </si>
  <si>
    <t>Иванова Елизавета</t>
  </si>
  <si>
    <t>RU47B044</t>
  </si>
  <si>
    <t>Лучики</t>
  </si>
  <si>
    <t>Кох Артем</t>
  </si>
  <si>
    <t>Подольская Ольга Петровна</t>
  </si>
  <si>
    <t>RU18B105</t>
  </si>
  <si>
    <t>Навигатор</t>
  </si>
  <si>
    <t>Ядрышникова Екатерина</t>
  </si>
  <si>
    <t>RU18B101</t>
  </si>
  <si>
    <t>Аддис-Абеба</t>
  </si>
  <si>
    <t>Абашева Алеся</t>
  </si>
  <si>
    <t>RU43A006</t>
  </si>
  <si>
    <t>Матмейстеры</t>
  </si>
  <si>
    <t>Пуртов Александр</t>
  </si>
  <si>
    <t>RU66C007</t>
  </si>
  <si>
    <t>Мегатюбик</t>
  </si>
  <si>
    <t>RU78A025</t>
  </si>
  <si>
    <t>Друзья Друзя</t>
  </si>
  <si>
    <t>Пономарёв Фёдор</t>
  </si>
  <si>
    <t>RU23A005</t>
  </si>
  <si>
    <t>Сталин</t>
  </si>
  <si>
    <t>Беседина Анастасия</t>
  </si>
  <si>
    <t>RU50C008</t>
  </si>
  <si>
    <t>ЧГКшки</t>
  </si>
  <si>
    <t>Тимофеева Анастасия</t>
  </si>
  <si>
    <t>RU50V006</t>
  </si>
  <si>
    <t>В следующую пятницу</t>
  </si>
  <si>
    <t>Соболева Диана</t>
  </si>
  <si>
    <t>RU66D002</t>
  </si>
  <si>
    <t>Гипотенуза</t>
  </si>
  <si>
    <t>Кибардин Никита</t>
  </si>
  <si>
    <t>RU76B004</t>
  </si>
  <si>
    <t>Сквад</t>
  </si>
  <si>
    <t>Форощук Никита</t>
  </si>
  <si>
    <t>RU66P007</t>
  </si>
  <si>
    <t>Фантом</t>
  </si>
  <si>
    <t>Данилова Ксения</t>
  </si>
  <si>
    <t>RU38H011</t>
  </si>
  <si>
    <t>Семь мудрецов</t>
  </si>
  <si>
    <t>Яковлева Ольга Вячеславовна</t>
  </si>
  <si>
    <t>Бернацкая Ирина Петровна</t>
  </si>
  <si>
    <t>RU66E333</t>
  </si>
  <si>
    <t>Present ImPerfect</t>
  </si>
  <si>
    <t>Нетреба Борис</t>
  </si>
  <si>
    <t>Шевелева ЕА</t>
  </si>
  <si>
    <t>RU50Q11б</t>
  </si>
  <si>
    <t>Хвойные транжиры</t>
  </si>
  <si>
    <t>Евсикова София</t>
  </si>
  <si>
    <t>RU13A001</t>
  </si>
  <si>
    <t>Саранск</t>
  </si>
  <si>
    <t>Конфеты с коньяком</t>
  </si>
  <si>
    <t>Коваль Вероника</t>
  </si>
  <si>
    <t>Коваль Екатерина Александровна</t>
  </si>
  <si>
    <t>RU18B113</t>
  </si>
  <si>
    <t>Умки</t>
  </si>
  <si>
    <t>Анисимова Александра</t>
  </si>
  <si>
    <t>RU78A028</t>
  </si>
  <si>
    <t>Passeggiata</t>
  </si>
  <si>
    <t>Бахир Егор</t>
  </si>
  <si>
    <t>Белов Сергей Александрович</t>
  </si>
  <si>
    <t>RU47G-10</t>
  </si>
  <si>
    <t>Валенки</t>
  </si>
  <si>
    <t>Титов Максим</t>
  </si>
  <si>
    <t>RU78Y002</t>
  </si>
  <si>
    <t>Парадигма</t>
  </si>
  <si>
    <t>Суслов Алексей</t>
  </si>
  <si>
    <t>RU24B010</t>
  </si>
  <si>
    <t>Буковый орех</t>
  </si>
  <si>
    <t>Логинов Кирилл</t>
  </si>
  <si>
    <t>RU77Y003</t>
  </si>
  <si>
    <t>Кони Огаркова</t>
  </si>
  <si>
    <t>Сорокина София</t>
  </si>
  <si>
    <t>Миронов А. Г.</t>
  </si>
  <si>
    <t>RU59U009</t>
  </si>
  <si>
    <t>Комета</t>
  </si>
  <si>
    <t>Суярков Павел</t>
  </si>
  <si>
    <t>RU59A062</t>
  </si>
  <si>
    <t>Ягуары</t>
  </si>
  <si>
    <t>Нагибин Иван</t>
  </si>
  <si>
    <t>RU66C008</t>
  </si>
  <si>
    <t>Умники</t>
  </si>
  <si>
    <t>RU40A013</t>
  </si>
  <si>
    <t>Дубики</t>
  </si>
  <si>
    <t>RU24B008</t>
  </si>
  <si>
    <t>Бочонки</t>
  </si>
  <si>
    <t>Козлова Юлия</t>
  </si>
  <si>
    <t>RU76A002</t>
  </si>
  <si>
    <t>Героины с Алфеи</t>
  </si>
  <si>
    <t>Ходунина Варвара</t>
  </si>
  <si>
    <t>Дудкин Н. К.</t>
  </si>
  <si>
    <t>RU18C147</t>
  </si>
  <si>
    <t>Мотор</t>
  </si>
  <si>
    <t>Бабинцева Кира</t>
  </si>
  <si>
    <t>RU63A024</t>
  </si>
  <si>
    <t>Может быть</t>
  </si>
  <si>
    <t>Сулкина Арина</t>
  </si>
  <si>
    <t>RU63A011</t>
  </si>
  <si>
    <t>Запанкова Екатерина</t>
  </si>
  <si>
    <t>RU24A031</t>
  </si>
  <si>
    <t>Экстрим - 2</t>
  </si>
  <si>
    <t>Радишевская Наталья</t>
  </si>
  <si>
    <t>Качаева Людмила</t>
  </si>
  <si>
    <t>RU24B013</t>
  </si>
  <si>
    <t>Дружный</t>
  </si>
  <si>
    <t>Федореев Артем</t>
  </si>
  <si>
    <t>RU39P002</t>
  </si>
  <si>
    <t>Можжевельник</t>
  </si>
  <si>
    <t>Осьмачко Анна</t>
  </si>
  <si>
    <t>RU43A016</t>
  </si>
  <si>
    <t>Чгкашники</t>
  </si>
  <si>
    <t>Потехин Михаил</t>
  </si>
  <si>
    <t>RU50C003</t>
  </si>
  <si>
    <t>Красноярский сквад</t>
  </si>
  <si>
    <t>Бегма Николай</t>
  </si>
  <si>
    <t>RU43A020</t>
  </si>
  <si>
    <t>Голодная братва</t>
  </si>
  <si>
    <t>Богатов Егор</t>
  </si>
  <si>
    <t>RU50C005</t>
  </si>
  <si>
    <t>Мечтатели</t>
  </si>
  <si>
    <t>Ломакин Максим</t>
  </si>
  <si>
    <t>RU13A003</t>
  </si>
  <si>
    <t>ММДэмс</t>
  </si>
  <si>
    <t>Веретенникова Ольга</t>
  </si>
  <si>
    <t>Бабаков Михаил Юрьевич</t>
  </si>
  <si>
    <t>RU50Q10б</t>
  </si>
  <si>
    <t>Голубые мокасины</t>
  </si>
  <si>
    <t>Сенаторов Николай</t>
  </si>
  <si>
    <t>RU47N003</t>
  </si>
  <si>
    <t>Бирюкова Елизавета</t>
  </si>
  <si>
    <t>RU52A002</t>
  </si>
  <si>
    <t>Лицеисты круглого стола</t>
  </si>
  <si>
    <t>Школьник Екатерина</t>
  </si>
  <si>
    <t>RU63A025</t>
  </si>
  <si>
    <t>Монооксид дигидрогена</t>
  </si>
  <si>
    <t>RU63A007</t>
  </si>
  <si>
    <t>Утро доброе</t>
  </si>
  <si>
    <t>Дебердеева Руслана</t>
  </si>
  <si>
    <t>RU24A024</t>
  </si>
  <si>
    <t>Арбуз Арбуз</t>
  </si>
  <si>
    <t>Назаров Александр</t>
  </si>
  <si>
    <t>RU59C003</t>
  </si>
  <si>
    <t>Nautilus</t>
  </si>
  <si>
    <t>Широков Савелий</t>
  </si>
  <si>
    <t>RU63A001</t>
  </si>
  <si>
    <t>"Семь в кубе"</t>
  </si>
  <si>
    <t>Нарсиа Давид</t>
  </si>
  <si>
    <t>RU47N008</t>
  </si>
  <si>
    <t>гп.Новоселье</t>
  </si>
  <si>
    <t>ВК</t>
  </si>
  <si>
    <t>Воропаев Артем</t>
  </si>
  <si>
    <t>RU47K011</t>
  </si>
  <si>
    <t>Орбита</t>
  </si>
  <si>
    <t>Колокольников Артём</t>
  </si>
  <si>
    <t>Шубакова Екатерина Александровна</t>
  </si>
  <si>
    <t>RU18B104</t>
  </si>
  <si>
    <t>Биссектриса</t>
  </si>
  <si>
    <t>Майшев Михаил</t>
  </si>
  <si>
    <t>RU45A007</t>
  </si>
  <si>
    <t>Драккар</t>
  </si>
  <si>
    <t>Баландин Семён</t>
  </si>
  <si>
    <t>Чукомина Людмила Петровна</t>
  </si>
  <si>
    <t>RU59A051</t>
  </si>
  <si>
    <t>Гении мыслят одинаково</t>
  </si>
  <si>
    <t>Красношёкова Анна</t>
  </si>
  <si>
    <t>RU59IRST</t>
  </si>
  <si>
    <t>Росточки щавеля</t>
  </si>
  <si>
    <t>Зуева Милана</t>
  </si>
  <si>
    <t>RU59G102</t>
  </si>
  <si>
    <t>Well done</t>
  </si>
  <si>
    <t>Корнеенкова Анна</t>
  </si>
  <si>
    <t>RU66E222</t>
  </si>
  <si>
    <t>Эх Навуходоносор перпендикуляр во второй степени</t>
  </si>
  <si>
    <t>Белоглазова Елизавета</t>
  </si>
  <si>
    <t>RU24T005</t>
  </si>
  <si>
    <t>Синицына Евгения</t>
  </si>
  <si>
    <t>RU59IFTK</t>
  </si>
  <si>
    <t>Физматики</t>
  </si>
  <si>
    <t>Горюткина Арина</t>
  </si>
  <si>
    <t>RU59V302</t>
  </si>
  <si>
    <t>Катастрофа</t>
  </si>
  <si>
    <t>Ёлохов Сергей</t>
  </si>
  <si>
    <t>RU78A021</t>
  </si>
  <si>
    <t>Обед молчания</t>
  </si>
  <si>
    <t>Ильина Вика</t>
  </si>
  <si>
    <t>RU24A007</t>
  </si>
  <si>
    <t>Диджей Арбуз</t>
  </si>
  <si>
    <t>Шахназян Гор</t>
  </si>
  <si>
    <t>RU38H007</t>
  </si>
  <si>
    <t>Адреналин</t>
  </si>
  <si>
    <t>Воронин Максим Евгеньевич</t>
  </si>
  <si>
    <t>Колесникова Елена Владимировна</t>
  </si>
  <si>
    <t>RU24B002</t>
  </si>
  <si>
    <t>Веселые ребята</t>
  </si>
  <si>
    <t>Кузнецов Артем</t>
  </si>
  <si>
    <t>RU11P001</t>
  </si>
  <si>
    <t>7 на 4</t>
  </si>
  <si>
    <t>Растворов Максим</t>
  </si>
  <si>
    <t>Бобровицкий Сергей</t>
  </si>
  <si>
    <t>RU47G-01</t>
  </si>
  <si>
    <t>Знатоки</t>
  </si>
  <si>
    <t>Ковру Ксения</t>
  </si>
  <si>
    <t>RU59Q001</t>
  </si>
  <si>
    <t>Гуси</t>
  </si>
  <si>
    <t>Андреева Светлана Викторовна</t>
  </si>
  <si>
    <t>RU47B026</t>
  </si>
  <si>
    <t>Сгущенное молоко</t>
  </si>
  <si>
    <t>Ушаков Ярослав</t>
  </si>
  <si>
    <t>RU76A001</t>
  </si>
  <si>
    <t>*Big brain*</t>
  </si>
  <si>
    <t>Сухарева Виктория</t>
  </si>
  <si>
    <t>Скудина И. Г., Никулина А. Д.</t>
  </si>
  <si>
    <t>RU78A015</t>
  </si>
  <si>
    <t>λ</t>
  </si>
  <si>
    <t>Епифановский Александр</t>
  </si>
  <si>
    <t>RU43A007</t>
  </si>
  <si>
    <t>Авиасейлс</t>
  </si>
  <si>
    <t>Ларина Мария</t>
  </si>
  <si>
    <t>RU47N001</t>
  </si>
  <si>
    <t>Мечта МГИМО</t>
  </si>
  <si>
    <t>Рыбкина Марьяна</t>
  </si>
  <si>
    <t>RU24T010</t>
  </si>
  <si>
    <t>Brain Storm</t>
  </si>
  <si>
    <t>Мельников Артём</t>
  </si>
  <si>
    <t>RU24T004</t>
  </si>
  <si>
    <t>Сатаева Алиса</t>
  </si>
  <si>
    <t>RU29B105</t>
  </si>
  <si>
    <t>Уставшие бэшки</t>
  </si>
  <si>
    <t>Черемный Святослав</t>
  </si>
  <si>
    <t>Иванова Ирина Николаевна</t>
  </si>
  <si>
    <t>RU63A006</t>
  </si>
  <si>
    <t>Золотая марка Твена</t>
  </si>
  <si>
    <t>Златкина Анна</t>
  </si>
  <si>
    <t>Ерёмин Евгений Михайлович</t>
  </si>
  <si>
    <t>RU13A002</t>
  </si>
  <si>
    <t>Пожарная сигнализация</t>
  </si>
  <si>
    <t>Наумкин Артем</t>
  </si>
  <si>
    <t>RU63A015</t>
  </si>
  <si>
    <t>Джентельмены удачи</t>
  </si>
  <si>
    <t>Дудник Иван</t>
  </si>
  <si>
    <t>RU78W004</t>
  </si>
  <si>
    <t>3А 3М</t>
  </si>
  <si>
    <t>Альтов Василий</t>
  </si>
  <si>
    <t>RU59A042</t>
  </si>
  <si>
    <t>Небоскрёб</t>
  </si>
  <si>
    <t>Спиридонова Вероника</t>
  </si>
  <si>
    <t>RU39A002</t>
  </si>
  <si>
    <t>Седьмой элемент</t>
  </si>
  <si>
    <t>Пашков Иван</t>
  </si>
  <si>
    <t>Алексей Мальков</t>
  </si>
  <si>
    <t>RU77Y004</t>
  </si>
  <si>
    <t>Манифест абдукции</t>
  </si>
  <si>
    <t>Ружицкий Александр</t>
  </si>
  <si>
    <t>Миронов А.Г. Козлов А.Д,</t>
  </si>
  <si>
    <t>RU18A003</t>
  </si>
  <si>
    <t>Победоносцы</t>
  </si>
  <si>
    <t>Селезнёв Григорий</t>
  </si>
  <si>
    <t>Гиззатуллин Рафаэль Илдарович</t>
  </si>
  <si>
    <t>RU66P001</t>
  </si>
  <si>
    <t>Мухоморы</t>
  </si>
  <si>
    <t>Котикова Любовь</t>
  </si>
  <si>
    <t>RU43A018</t>
  </si>
  <si>
    <t>Авторитеты</t>
  </si>
  <si>
    <t>Мокрушин Тихон</t>
  </si>
  <si>
    <t>RU40A003</t>
  </si>
  <si>
    <t>Оптимисты</t>
  </si>
  <si>
    <t>Ларина Дарья</t>
  </si>
  <si>
    <t>RU47B048</t>
  </si>
  <si>
    <t>Броук бойз</t>
  </si>
  <si>
    <t>Коновалов Максим</t>
  </si>
  <si>
    <t>RU59U003</t>
  </si>
  <si>
    <t>Четыре звездочки</t>
  </si>
  <si>
    <t>Кирьянов Степан</t>
  </si>
  <si>
    <t>RU47K012</t>
  </si>
  <si>
    <t>Кобралово</t>
  </si>
  <si>
    <t>Мозгжевельник</t>
  </si>
  <si>
    <t>Майорова Софья</t>
  </si>
  <si>
    <t>Половинкина Екатерина Алексеевна</t>
  </si>
  <si>
    <t>RU40A010</t>
  </si>
  <si>
    <t>Brainstorm</t>
  </si>
  <si>
    <t>Хангажиев Александр</t>
  </si>
  <si>
    <t>RU47B004</t>
  </si>
  <si>
    <t>Кизилова Софья</t>
  </si>
  <si>
    <t>RU76A004</t>
  </si>
  <si>
    <t>Рыбинск</t>
  </si>
  <si>
    <t>Лицеисты</t>
  </si>
  <si>
    <t>Кирсанов Владимир</t>
  </si>
  <si>
    <t>Лапина М. О.</t>
  </si>
  <si>
    <t>RU47B047</t>
  </si>
  <si>
    <t>Крылья Победы</t>
  </si>
  <si>
    <t>Останина Вера</t>
  </si>
  <si>
    <t>RU50C002</t>
  </si>
  <si>
    <t>Казах</t>
  </si>
  <si>
    <t>Маликов Сергей</t>
  </si>
  <si>
    <t>Арушанян Анжелика Сергоевна</t>
  </si>
  <si>
    <t>RU24B016</t>
  </si>
  <si>
    <t>Где логика?</t>
  </si>
  <si>
    <t>Бензель Анастасия</t>
  </si>
  <si>
    <t>RU65A115</t>
  </si>
  <si>
    <t>Антигерои</t>
  </si>
  <si>
    <t>Кузнецова Анастасия</t>
  </si>
  <si>
    <t>Рябчук Мария Сергеевна</t>
  </si>
  <si>
    <t>RU24T014</t>
  </si>
  <si>
    <t>Титаны</t>
  </si>
  <si>
    <t>Второмеева Юлия</t>
  </si>
  <si>
    <t>Зайцева С.Ф.</t>
  </si>
  <si>
    <t>RU63A014</t>
  </si>
  <si>
    <t>Предрассветный депресситто</t>
  </si>
  <si>
    <t>Буланова Валерия</t>
  </si>
  <si>
    <t>BY02B001</t>
  </si>
  <si>
    <t>Бомбарда максима</t>
  </si>
  <si>
    <t>Арестова Дарья</t>
  </si>
  <si>
    <t>RU59A064</t>
  </si>
  <si>
    <t>Месть говядины</t>
  </si>
  <si>
    <t>Азанова Ульяна</t>
  </si>
  <si>
    <t>RU78A022</t>
  </si>
  <si>
    <t>Только что пришла</t>
  </si>
  <si>
    <t>Черкасов Лев</t>
  </si>
  <si>
    <t>BY02A001</t>
  </si>
  <si>
    <t>Витебск</t>
  </si>
  <si>
    <t>ЖЖД</t>
  </si>
  <si>
    <t>Сафронова Александра</t>
  </si>
  <si>
    <t>Кривенко С.Н.</t>
  </si>
  <si>
    <t>RU65A108</t>
  </si>
  <si>
    <t>Москва слезам поверит</t>
  </si>
  <si>
    <t>Скрипка Надежда Владимировна</t>
  </si>
  <si>
    <t>RU50Q29в</t>
  </si>
  <si>
    <t>Союз</t>
  </si>
  <si>
    <t>Храмченко Данил</t>
  </si>
  <si>
    <t>Андрей Александрович Есаков</t>
  </si>
  <si>
    <t>RU50V003</t>
  </si>
  <si>
    <t>Стакан воды</t>
  </si>
  <si>
    <t>Маямсин Александр</t>
  </si>
  <si>
    <t>RU78A035</t>
  </si>
  <si>
    <t>Бриллиантовая рука</t>
  </si>
  <si>
    <t>Андреев Антон</t>
  </si>
  <si>
    <t>Друзь Александр Абрамович</t>
  </si>
  <si>
    <t>RU18C142</t>
  </si>
  <si>
    <t>СуперПуджики</t>
  </si>
  <si>
    <t>Арасланова Варвара</t>
  </si>
  <si>
    <t>RU65A124</t>
  </si>
  <si>
    <t>RU51A001</t>
  </si>
  <si>
    <t>Мурманск</t>
  </si>
  <si>
    <t>Череп чёрного Чиполлино</t>
  </si>
  <si>
    <t>Балезина Софья</t>
  </si>
  <si>
    <t>Пташенчук Сергей</t>
  </si>
  <si>
    <t>RU14A206</t>
  </si>
  <si>
    <t>Тюрки</t>
  </si>
  <si>
    <t>Третьякова Ньургуйаана</t>
  </si>
  <si>
    <t>RU73A010</t>
  </si>
  <si>
    <t>Аут Шредингера</t>
  </si>
  <si>
    <t>Березина Злата</t>
  </si>
  <si>
    <t>RU23A006</t>
  </si>
  <si>
    <t>Форс-Мажор</t>
  </si>
  <si>
    <t>Серопян Софья</t>
  </si>
  <si>
    <t>RU63A010</t>
  </si>
  <si>
    <t>Волки</t>
  </si>
  <si>
    <t>Якимов Лука</t>
  </si>
  <si>
    <t>Долидзе Александра</t>
  </si>
  <si>
    <t>RU65A101</t>
  </si>
  <si>
    <t>Врата тории</t>
  </si>
  <si>
    <t>Волкова Ксения</t>
  </si>
  <si>
    <t>RU57A001</t>
  </si>
  <si>
    <t>Ять</t>
  </si>
  <si>
    <t>Салина Любовь Михайловна</t>
  </si>
  <si>
    <t>RU24T020</t>
  </si>
  <si>
    <t>Либра</t>
  </si>
  <si>
    <t>Иванов Богдан</t>
  </si>
  <si>
    <t>RU45A008</t>
  </si>
  <si>
    <t>Кишмиш 48</t>
  </si>
  <si>
    <t>Овчинникова Елизавета</t>
  </si>
  <si>
    <t>RU24T018</t>
  </si>
  <si>
    <t>Самокритики</t>
  </si>
  <si>
    <t>Морозова Надежда</t>
  </si>
  <si>
    <t>RU73A002</t>
  </si>
  <si>
    <t>Ранчо</t>
  </si>
  <si>
    <t>Галяутдинова Рания</t>
  </si>
  <si>
    <t>RU14A107</t>
  </si>
  <si>
    <t>Олимп</t>
  </si>
  <si>
    <t>Турова Полина</t>
  </si>
  <si>
    <t>RU59X-04</t>
  </si>
  <si>
    <t>Друзья</t>
  </si>
  <si>
    <t>Касимова Катерина</t>
  </si>
  <si>
    <t>RU29B107</t>
  </si>
  <si>
    <t>Северные беляши</t>
  </si>
  <si>
    <t>Третьяков Иван</t>
  </si>
  <si>
    <t>RU47B027</t>
  </si>
  <si>
    <t>Верните мезозой</t>
  </si>
  <si>
    <t>Абрамов Кирилл</t>
  </si>
  <si>
    <t>RU59A063</t>
  </si>
  <si>
    <t>Окно в магазин</t>
  </si>
  <si>
    <t>Галимов Дамир</t>
  </si>
  <si>
    <t>Аширова Кристина Сергеевна</t>
  </si>
  <si>
    <t>RU66C002</t>
  </si>
  <si>
    <t>Красный октябрь</t>
  </si>
  <si>
    <t>RU39A003</t>
  </si>
  <si>
    <t>Дети Богов</t>
  </si>
  <si>
    <t>Костюк Богдана</t>
  </si>
  <si>
    <t>RU63A004</t>
  </si>
  <si>
    <t>Твердый знак Ъ</t>
  </si>
  <si>
    <t>Мишанин Николай</t>
  </si>
  <si>
    <t>Яровая Ирина Витальевна</t>
  </si>
  <si>
    <t>RU29B001</t>
  </si>
  <si>
    <t>Интеллектуальные амёбы</t>
  </si>
  <si>
    <t>Короткий Егор</t>
  </si>
  <si>
    <t>RU30A222</t>
  </si>
  <si>
    <t>Еж в микроволновке</t>
  </si>
  <si>
    <t>Скудин Кирилл</t>
  </si>
  <si>
    <t>Бузычкина Юлия Валерьевна</t>
  </si>
  <si>
    <t>RU29B203</t>
  </si>
  <si>
    <t>Litenergy</t>
  </si>
  <si>
    <t>Грибанова Таисия</t>
  </si>
  <si>
    <t>RU24B007</t>
  </si>
  <si>
    <t>Свинаренко Софья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</si>
</sst>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3" borderId="0" xfId="0" applyFill="1"/>
  </cellXfs>
  <cellStyles count="1">
    <cellStyle name="Обычный" xfId="0" builtinId="0"/>
  </cellStyles>
  <dxfs count="1">
    <dxf>
      <fill>
        <patternFill patternType="solid">
          <fgColor rgb="FFCCCC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FB881-04B5-4B07-8CEF-6A84A6AB1F22}">
  <dimension ref="A1:T549"/>
  <sheetViews>
    <sheetView tabSelected="1" zoomScale="160" zoomScaleNormal="160" workbookViewId="0"/>
  </sheetViews>
  <sheetFormatPr defaultRowHeight="14.5" x14ac:dyDescent="0.35"/>
  <cols>
    <col min="1" max="1" width="7.453125" bestFit="1" customWidth="1"/>
    <col min="2" max="3" width="3.81640625" bestFit="1" customWidth="1"/>
    <col min="4" max="4" width="2.90625" bestFit="1" customWidth="1"/>
    <col min="5" max="11" width="2.81640625" bestFit="1" customWidth="1"/>
    <col min="12" max="12" width="9.81640625" bestFit="1" customWidth="1"/>
    <col min="13" max="13" width="6.90625" bestFit="1" customWidth="1"/>
    <col min="14" max="14" width="20.81640625" bestFit="1" customWidth="1"/>
    <col min="15" max="15" width="45.7265625" bestFit="1" customWidth="1"/>
    <col min="16" max="16" width="33.1796875" bestFit="1" customWidth="1"/>
    <col min="17" max="17" width="79.81640625" bestFit="1" customWidth="1"/>
    <col min="18" max="18" width="10.81640625" hidden="1" customWidth="1"/>
    <col min="19" max="20" width="3.81640625" hidden="1" customWidth="1"/>
  </cols>
  <sheetData>
    <row r="1" spans="1:20" ht="18.5" x14ac:dyDescent="0.45">
      <c r="A1" s="2" t="str">
        <f>"Молодежный Кубок мира. Сезон 2024-2025. Сумма туров 1-7. Группа ВСЕ. Всего команд: "&amp;COUNTA($L$3:$L$1996)</f>
        <v>Молодежный Кубок мира. Сезон 2024-2025. Сумма туров 1-7. Группа ВСЕ. Всего команд: 547</v>
      </c>
    </row>
    <row r="2" spans="1:2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</row>
    <row r="3" spans="1:20" x14ac:dyDescent="0.35">
      <c r="A3">
        <f t="shared" ref="A3:A66" si="0">IF(ISBLANK($L3),"",IF($S3=$T3,$S3,$S3&amp;"-"&amp;$T3))</f>
        <v>1</v>
      </c>
      <c r="B3">
        <f t="shared" ref="B3:B66" si="1">$C3-MINA($E3:$K3)</f>
        <v>126</v>
      </c>
      <c r="C3">
        <f t="shared" ref="C3:C66" si="2">SUM($E3:$K3)</f>
        <v>143</v>
      </c>
      <c r="D3">
        <f t="shared" ref="D3:D66" si="3">SUM($I3:$K3)</f>
        <v>55</v>
      </c>
      <c r="E3">
        <v>22</v>
      </c>
      <c r="F3">
        <v>22</v>
      </c>
      <c r="G3">
        <v>22</v>
      </c>
      <c r="H3">
        <v>22</v>
      </c>
      <c r="I3">
        <v>20</v>
      </c>
      <c r="J3">
        <v>17</v>
      </c>
      <c r="K3">
        <v>18</v>
      </c>
      <c r="L3" t="s">
        <v>638</v>
      </c>
      <c r="M3" t="s">
        <v>38</v>
      </c>
      <c r="N3" t="s">
        <v>511</v>
      </c>
      <c r="O3" t="s">
        <v>639</v>
      </c>
      <c r="P3" t="s">
        <v>640</v>
      </c>
      <c r="Q3" t="s">
        <v>641</v>
      </c>
      <c r="R3">
        <f t="shared" ref="R3:R66" si="4">$B3*10000000+$C3*10000+$D3*100</f>
        <v>1261435500</v>
      </c>
      <c r="S3">
        <f t="shared" ref="S3:S66" si="5">IF(ISBLANK($L3),"",1+COUNTIF($R$3:$R$1996,"&gt;"&amp;$R3))</f>
        <v>1</v>
      </c>
      <c r="T3">
        <f t="shared" ref="T3:T66" si="6">IF(ISBLANK($L3),"",COUNTIF($R$3:$R$1996,"&gt;"&amp;$R3)+COUNTIF($R$3:$R$1996,$R3))</f>
        <v>1</v>
      </c>
    </row>
    <row r="4" spans="1:20" x14ac:dyDescent="0.35">
      <c r="A4">
        <f t="shared" si="0"/>
        <v>2</v>
      </c>
      <c r="B4">
        <f t="shared" si="1"/>
        <v>123</v>
      </c>
      <c r="C4">
        <f t="shared" si="2"/>
        <v>139</v>
      </c>
      <c r="D4">
        <f t="shared" si="3"/>
        <v>63</v>
      </c>
      <c r="E4">
        <v>20</v>
      </c>
      <c r="F4">
        <v>17</v>
      </c>
      <c r="G4">
        <v>23</v>
      </c>
      <c r="H4">
        <v>16</v>
      </c>
      <c r="I4">
        <v>24</v>
      </c>
      <c r="J4">
        <v>18</v>
      </c>
      <c r="K4">
        <v>21</v>
      </c>
      <c r="L4" t="s">
        <v>1148</v>
      </c>
      <c r="M4" t="s">
        <v>38</v>
      </c>
      <c r="N4" t="s">
        <v>1149</v>
      </c>
      <c r="O4" t="s">
        <v>1150</v>
      </c>
      <c r="P4" t="s">
        <v>1151</v>
      </c>
      <c r="Q4" t="s">
        <v>1152</v>
      </c>
      <c r="R4">
        <f t="shared" si="4"/>
        <v>1231396300</v>
      </c>
      <c r="S4">
        <f t="shared" si="5"/>
        <v>2</v>
      </c>
      <c r="T4">
        <f t="shared" si="6"/>
        <v>2</v>
      </c>
    </row>
    <row r="5" spans="1:20" x14ac:dyDescent="0.35">
      <c r="A5">
        <f t="shared" si="0"/>
        <v>3</v>
      </c>
      <c r="B5">
        <f t="shared" si="1"/>
        <v>121</v>
      </c>
      <c r="C5">
        <f t="shared" si="2"/>
        <v>135</v>
      </c>
      <c r="D5">
        <f t="shared" si="3"/>
        <v>61</v>
      </c>
      <c r="E5">
        <v>14</v>
      </c>
      <c r="F5">
        <v>22</v>
      </c>
      <c r="G5">
        <v>18</v>
      </c>
      <c r="H5">
        <v>20</v>
      </c>
      <c r="I5">
        <v>22</v>
      </c>
      <c r="J5">
        <v>19</v>
      </c>
      <c r="K5">
        <v>20</v>
      </c>
      <c r="L5" t="s">
        <v>1243</v>
      </c>
      <c r="M5" t="s">
        <v>38</v>
      </c>
      <c r="N5" t="s">
        <v>340</v>
      </c>
      <c r="O5" t="s">
        <v>1244</v>
      </c>
      <c r="P5" t="s">
        <v>1245</v>
      </c>
      <c r="Q5" t="s">
        <v>481</v>
      </c>
      <c r="R5">
        <f t="shared" si="4"/>
        <v>1211356100</v>
      </c>
      <c r="S5">
        <f t="shared" si="5"/>
        <v>3</v>
      </c>
      <c r="T5">
        <f t="shared" si="6"/>
        <v>3</v>
      </c>
    </row>
    <row r="6" spans="1:20" x14ac:dyDescent="0.35">
      <c r="A6">
        <f t="shared" si="0"/>
        <v>4</v>
      </c>
      <c r="B6">
        <f t="shared" si="1"/>
        <v>117</v>
      </c>
      <c r="C6">
        <f t="shared" si="2"/>
        <v>134</v>
      </c>
      <c r="D6">
        <f t="shared" si="3"/>
        <v>54</v>
      </c>
      <c r="E6">
        <v>20</v>
      </c>
      <c r="F6">
        <v>21</v>
      </c>
      <c r="G6">
        <v>19</v>
      </c>
      <c r="H6">
        <v>20</v>
      </c>
      <c r="I6">
        <v>19</v>
      </c>
      <c r="J6">
        <v>17</v>
      </c>
      <c r="K6">
        <v>18</v>
      </c>
      <c r="L6" t="s">
        <v>1657</v>
      </c>
      <c r="M6" t="s">
        <v>38</v>
      </c>
      <c r="N6" t="s">
        <v>58</v>
      </c>
      <c r="O6" t="s">
        <v>1658</v>
      </c>
      <c r="P6" t="s">
        <v>1659</v>
      </c>
      <c r="Q6" t="s">
        <v>135</v>
      </c>
      <c r="R6">
        <f t="shared" si="4"/>
        <v>1171345400</v>
      </c>
      <c r="S6">
        <f t="shared" si="5"/>
        <v>4</v>
      </c>
      <c r="T6">
        <f t="shared" si="6"/>
        <v>4</v>
      </c>
    </row>
    <row r="7" spans="1:20" x14ac:dyDescent="0.35">
      <c r="A7">
        <f t="shared" si="0"/>
        <v>5</v>
      </c>
      <c r="B7">
        <f t="shared" si="1"/>
        <v>115</v>
      </c>
      <c r="C7">
        <f t="shared" si="2"/>
        <v>131</v>
      </c>
      <c r="D7">
        <f t="shared" si="3"/>
        <v>58</v>
      </c>
      <c r="E7">
        <v>16</v>
      </c>
      <c r="F7">
        <v>18</v>
      </c>
      <c r="G7">
        <v>21</v>
      </c>
      <c r="H7">
        <v>18</v>
      </c>
      <c r="I7">
        <v>21</v>
      </c>
      <c r="J7">
        <v>19</v>
      </c>
      <c r="K7">
        <v>18</v>
      </c>
      <c r="L7" t="s">
        <v>967</v>
      </c>
      <c r="M7" t="s">
        <v>27</v>
      </c>
      <c r="N7" t="s">
        <v>223</v>
      </c>
      <c r="O7" t="s">
        <v>968</v>
      </c>
      <c r="P7" t="s">
        <v>969</v>
      </c>
      <c r="Q7" t="s">
        <v>226</v>
      </c>
      <c r="R7">
        <f t="shared" si="4"/>
        <v>1151315800</v>
      </c>
      <c r="S7">
        <f t="shared" si="5"/>
        <v>5</v>
      </c>
      <c r="T7">
        <f t="shared" si="6"/>
        <v>5</v>
      </c>
    </row>
    <row r="8" spans="1:20" x14ac:dyDescent="0.35">
      <c r="A8">
        <f t="shared" si="0"/>
        <v>6</v>
      </c>
      <c r="B8">
        <f t="shared" si="1"/>
        <v>114</v>
      </c>
      <c r="C8">
        <f t="shared" si="2"/>
        <v>130</v>
      </c>
      <c r="D8">
        <f t="shared" si="3"/>
        <v>55</v>
      </c>
      <c r="E8">
        <v>20</v>
      </c>
      <c r="F8">
        <v>19</v>
      </c>
      <c r="G8">
        <v>16</v>
      </c>
      <c r="H8">
        <v>20</v>
      </c>
      <c r="I8">
        <v>20</v>
      </c>
      <c r="J8">
        <v>17</v>
      </c>
      <c r="K8">
        <v>18</v>
      </c>
      <c r="L8" t="s">
        <v>870</v>
      </c>
      <c r="M8" t="s">
        <v>27</v>
      </c>
      <c r="N8" t="s">
        <v>115</v>
      </c>
      <c r="O8" t="s">
        <v>871</v>
      </c>
      <c r="P8" t="s">
        <v>872</v>
      </c>
      <c r="Q8" t="s">
        <v>118</v>
      </c>
      <c r="R8">
        <f t="shared" si="4"/>
        <v>1141305500</v>
      </c>
      <c r="S8">
        <f t="shared" si="5"/>
        <v>6</v>
      </c>
      <c r="T8">
        <f t="shared" si="6"/>
        <v>6</v>
      </c>
    </row>
    <row r="9" spans="1:20" x14ac:dyDescent="0.35">
      <c r="A9">
        <f t="shared" si="0"/>
        <v>7</v>
      </c>
      <c r="B9">
        <f t="shared" si="1"/>
        <v>112</v>
      </c>
      <c r="C9">
        <f t="shared" si="2"/>
        <v>127</v>
      </c>
      <c r="D9">
        <f t="shared" si="3"/>
        <v>55</v>
      </c>
      <c r="E9">
        <v>21</v>
      </c>
      <c r="F9">
        <v>15</v>
      </c>
      <c r="G9">
        <v>19</v>
      </c>
      <c r="H9">
        <v>17</v>
      </c>
      <c r="I9">
        <v>19</v>
      </c>
      <c r="J9">
        <v>16</v>
      </c>
      <c r="K9">
        <v>20</v>
      </c>
      <c r="L9" t="s">
        <v>1756</v>
      </c>
      <c r="M9" t="s">
        <v>38</v>
      </c>
      <c r="N9" t="s">
        <v>223</v>
      </c>
      <c r="O9" t="s">
        <v>1757</v>
      </c>
      <c r="P9" t="s">
        <v>1758</v>
      </c>
      <c r="Q9" t="s">
        <v>825</v>
      </c>
      <c r="R9">
        <f t="shared" si="4"/>
        <v>1121275500</v>
      </c>
      <c r="S9">
        <f t="shared" si="5"/>
        <v>7</v>
      </c>
      <c r="T9">
        <f t="shared" si="6"/>
        <v>7</v>
      </c>
    </row>
    <row r="10" spans="1:20" x14ac:dyDescent="0.35">
      <c r="A10">
        <f t="shared" si="0"/>
        <v>8</v>
      </c>
      <c r="B10">
        <f t="shared" si="1"/>
        <v>112</v>
      </c>
      <c r="C10">
        <f t="shared" si="2"/>
        <v>125</v>
      </c>
      <c r="D10">
        <f t="shared" si="3"/>
        <v>56</v>
      </c>
      <c r="E10">
        <v>15</v>
      </c>
      <c r="F10">
        <v>17</v>
      </c>
      <c r="G10">
        <v>21</v>
      </c>
      <c r="H10">
        <v>16</v>
      </c>
      <c r="I10">
        <v>22</v>
      </c>
      <c r="J10">
        <v>13</v>
      </c>
      <c r="K10">
        <v>21</v>
      </c>
      <c r="L10" t="s">
        <v>720</v>
      </c>
      <c r="M10" t="s">
        <v>27</v>
      </c>
      <c r="N10" t="s">
        <v>223</v>
      </c>
      <c r="O10" t="s">
        <v>721</v>
      </c>
      <c r="P10" t="s">
        <v>722</v>
      </c>
      <c r="Q10" t="s">
        <v>723</v>
      </c>
      <c r="R10">
        <f t="shared" si="4"/>
        <v>1121255600</v>
      </c>
      <c r="S10">
        <f t="shared" si="5"/>
        <v>8</v>
      </c>
      <c r="T10">
        <f t="shared" si="6"/>
        <v>8</v>
      </c>
    </row>
    <row r="11" spans="1:20" x14ac:dyDescent="0.35">
      <c r="A11">
        <f t="shared" si="0"/>
        <v>9</v>
      </c>
      <c r="B11">
        <f t="shared" si="1"/>
        <v>112</v>
      </c>
      <c r="C11">
        <f t="shared" si="2"/>
        <v>112</v>
      </c>
      <c r="D11">
        <f t="shared" si="3"/>
        <v>59</v>
      </c>
      <c r="E11">
        <v>17</v>
      </c>
      <c r="F11">
        <v>16</v>
      </c>
      <c r="G11" t="s">
        <v>31</v>
      </c>
      <c r="H11">
        <v>20</v>
      </c>
      <c r="I11">
        <v>20</v>
      </c>
      <c r="J11">
        <v>19</v>
      </c>
      <c r="K11">
        <v>20</v>
      </c>
      <c r="L11" t="s">
        <v>1316</v>
      </c>
      <c r="M11" t="s">
        <v>38</v>
      </c>
      <c r="N11" t="s">
        <v>172</v>
      </c>
      <c r="O11" t="s">
        <v>1317</v>
      </c>
      <c r="P11" t="s">
        <v>1318</v>
      </c>
      <c r="Q11" t="s">
        <v>1162</v>
      </c>
      <c r="R11">
        <f t="shared" si="4"/>
        <v>1121125900</v>
      </c>
      <c r="S11">
        <f t="shared" si="5"/>
        <v>9</v>
      </c>
      <c r="T11">
        <f t="shared" si="6"/>
        <v>9</v>
      </c>
    </row>
    <row r="12" spans="1:20" x14ac:dyDescent="0.35">
      <c r="A12">
        <f t="shared" si="0"/>
        <v>10</v>
      </c>
      <c r="B12">
        <f t="shared" si="1"/>
        <v>111</v>
      </c>
      <c r="C12">
        <f t="shared" si="2"/>
        <v>123</v>
      </c>
      <c r="D12">
        <f t="shared" si="3"/>
        <v>56</v>
      </c>
      <c r="E12">
        <v>19</v>
      </c>
      <c r="F12">
        <v>19</v>
      </c>
      <c r="G12">
        <v>17</v>
      </c>
      <c r="H12">
        <v>12</v>
      </c>
      <c r="I12">
        <v>17</v>
      </c>
      <c r="J12">
        <v>19</v>
      </c>
      <c r="K12">
        <v>20</v>
      </c>
      <c r="L12" t="s">
        <v>683</v>
      </c>
      <c r="M12" t="s">
        <v>38</v>
      </c>
      <c r="N12" t="s">
        <v>49</v>
      </c>
      <c r="O12" t="s">
        <v>684</v>
      </c>
      <c r="P12" t="s">
        <v>685</v>
      </c>
      <c r="R12">
        <f t="shared" si="4"/>
        <v>1111235600</v>
      </c>
      <c r="S12">
        <f t="shared" si="5"/>
        <v>10</v>
      </c>
      <c r="T12">
        <f t="shared" si="6"/>
        <v>10</v>
      </c>
    </row>
    <row r="13" spans="1:20" x14ac:dyDescent="0.35">
      <c r="A13">
        <f t="shared" si="0"/>
        <v>11</v>
      </c>
      <c r="B13">
        <f t="shared" si="1"/>
        <v>110</v>
      </c>
      <c r="C13">
        <f t="shared" si="2"/>
        <v>124</v>
      </c>
      <c r="D13">
        <f t="shared" si="3"/>
        <v>54</v>
      </c>
      <c r="E13">
        <v>19</v>
      </c>
      <c r="F13">
        <v>18</v>
      </c>
      <c r="G13">
        <v>19</v>
      </c>
      <c r="H13">
        <v>14</v>
      </c>
      <c r="I13">
        <v>20</v>
      </c>
      <c r="J13">
        <v>17</v>
      </c>
      <c r="K13">
        <v>17</v>
      </c>
      <c r="L13" t="s">
        <v>1822</v>
      </c>
      <c r="M13" t="s">
        <v>38</v>
      </c>
      <c r="N13" t="s">
        <v>757</v>
      </c>
      <c r="O13" t="s">
        <v>1823</v>
      </c>
      <c r="P13" t="s">
        <v>1824</v>
      </c>
      <c r="Q13" t="s">
        <v>760</v>
      </c>
      <c r="R13">
        <f t="shared" si="4"/>
        <v>1101245400</v>
      </c>
      <c r="S13">
        <f t="shared" si="5"/>
        <v>11</v>
      </c>
      <c r="T13">
        <f t="shared" si="6"/>
        <v>11</v>
      </c>
    </row>
    <row r="14" spans="1:20" x14ac:dyDescent="0.35">
      <c r="A14">
        <f t="shared" si="0"/>
        <v>12</v>
      </c>
      <c r="B14">
        <f t="shared" si="1"/>
        <v>109</v>
      </c>
      <c r="C14">
        <f t="shared" si="2"/>
        <v>125</v>
      </c>
      <c r="D14">
        <f t="shared" si="3"/>
        <v>55</v>
      </c>
      <c r="E14">
        <v>16</v>
      </c>
      <c r="F14">
        <v>16</v>
      </c>
      <c r="G14">
        <v>20</v>
      </c>
      <c r="H14">
        <v>18</v>
      </c>
      <c r="I14">
        <v>18</v>
      </c>
      <c r="J14">
        <v>18</v>
      </c>
      <c r="K14">
        <v>19</v>
      </c>
      <c r="L14" t="s">
        <v>1872</v>
      </c>
      <c r="M14" t="s">
        <v>38</v>
      </c>
      <c r="N14" t="s">
        <v>90</v>
      </c>
      <c r="O14" t="s">
        <v>1873</v>
      </c>
      <c r="P14" t="s">
        <v>1874</v>
      </c>
      <c r="Q14" t="s">
        <v>93</v>
      </c>
      <c r="R14">
        <f t="shared" si="4"/>
        <v>1091255500</v>
      </c>
      <c r="S14">
        <f t="shared" si="5"/>
        <v>12</v>
      </c>
      <c r="T14">
        <f t="shared" si="6"/>
        <v>12</v>
      </c>
    </row>
    <row r="15" spans="1:20" x14ac:dyDescent="0.35">
      <c r="A15">
        <f t="shared" si="0"/>
        <v>13</v>
      </c>
      <c r="B15">
        <f t="shared" si="1"/>
        <v>109</v>
      </c>
      <c r="C15">
        <f t="shared" si="2"/>
        <v>122</v>
      </c>
      <c r="D15">
        <f t="shared" si="3"/>
        <v>51</v>
      </c>
      <c r="E15">
        <v>17</v>
      </c>
      <c r="F15">
        <v>15</v>
      </c>
      <c r="G15">
        <v>20</v>
      </c>
      <c r="H15">
        <v>19</v>
      </c>
      <c r="I15">
        <v>21</v>
      </c>
      <c r="J15">
        <v>17</v>
      </c>
      <c r="K15">
        <v>13</v>
      </c>
      <c r="L15" t="s">
        <v>1210</v>
      </c>
      <c r="M15" t="s">
        <v>38</v>
      </c>
      <c r="N15" t="s">
        <v>555</v>
      </c>
      <c r="O15" t="s">
        <v>1211</v>
      </c>
      <c r="P15" t="s">
        <v>1212</v>
      </c>
      <c r="Q15" t="s">
        <v>558</v>
      </c>
      <c r="R15">
        <f t="shared" si="4"/>
        <v>1091225100</v>
      </c>
      <c r="S15">
        <f t="shared" si="5"/>
        <v>13</v>
      </c>
      <c r="T15">
        <f t="shared" si="6"/>
        <v>13</v>
      </c>
    </row>
    <row r="16" spans="1:20" x14ac:dyDescent="0.35">
      <c r="A16">
        <f t="shared" si="0"/>
        <v>14</v>
      </c>
      <c r="B16">
        <f t="shared" si="1"/>
        <v>109</v>
      </c>
      <c r="C16">
        <f t="shared" si="2"/>
        <v>120</v>
      </c>
      <c r="D16">
        <f t="shared" si="3"/>
        <v>59</v>
      </c>
      <c r="E16">
        <v>16</v>
      </c>
      <c r="F16">
        <v>11</v>
      </c>
      <c r="G16">
        <v>17</v>
      </c>
      <c r="H16">
        <v>17</v>
      </c>
      <c r="I16">
        <v>22</v>
      </c>
      <c r="J16">
        <v>16</v>
      </c>
      <c r="K16">
        <v>21</v>
      </c>
      <c r="L16" t="s">
        <v>1295</v>
      </c>
      <c r="M16" t="s">
        <v>27</v>
      </c>
      <c r="N16" t="s">
        <v>49</v>
      </c>
      <c r="O16" t="s">
        <v>1296</v>
      </c>
      <c r="P16" t="s">
        <v>1297</v>
      </c>
      <c r="Q16" t="s">
        <v>105</v>
      </c>
      <c r="R16">
        <f t="shared" si="4"/>
        <v>1091205900</v>
      </c>
      <c r="S16">
        <f t="shared" si="5"/>
        <v>14</v>
      </c>
      <c r="T16">
        <f t="shared" si="6"/>
        <v>14</v>
      </c>
    </row>
    <row r="17" spans="1:20" x14ac:dyDescent="0.35">
      <c r="A17" s="3">
        <f t="shared" si="0"/>
        <v>15</v>
      </c>
      <c r="B17" s="3">
        <f t="shared" si="1"/>
        <v>108</v>
      </c>
      <c r="C17" s="3">
        <f t="shared" si="2"/>
        <v>124</v>
      </c>
      <c r="D17" s="3">
        <f t="shared" si="3"/>
        <v>50</v>
      </c>
      <c r="E17" s="3">
        <v>16</v>
      </c>
      <c r="F17" s="3">
        <v>20</v>
      </c>
      <c r="G17" s="3">
        <v>17</v>
      </c>
      <c r="H17" s="3">
        <v>21</v>
      </c>
      <c r="I17" s="3">
        <v>18</v>
      </c>
      <c r="J17" s="3">
        <v>16</v>
      </c>
      <c r="K17" s="3">
        <v>16</v>
      </c>
      <c r="L17" s="3" t="s">
        <v>1831</v>
      </c>
      <c r="M17" s="3" t="s">
        <v>21</v>
      </c>
      <c r="N17" s="3" t="s">
        <v>1832</v>
      </c>
      <c r="O17" s="3" t="s">
        <v>1833</v>
      </c>
      <c r="P17" s="3" t="s">
        <v>1834</v>
      </c>
      <c r="Q17" s="3" t="s">
        <v>1835</v>
      </c>
      <c r="R17">
        <f t="shared" si="4"/>
        <v>1081245000</v>
      </c>
      <c r="S17">
        <f t="shared" si="5"/>
        <v>15</v>
      </c>
      <c r="T17">
        <f t="shared" si="6"/>
        <v>15</v>
      </c>
    </row>
    <row r="18" spans="1:20" x14ac:dyDescent="0.35">
      <c r="A18" t="str">
        <f t="shared" si="0"/>
        <v>16-17</v>
      </c>
      <c r="B18">
        <f t="shared" si="1"/>
        <v>108</v>
      </c>
      <c r="C18">
        <f t="shared" si="2"/>
        <v>123</v>
      </c>
      <c r="D18">
        <f t="shared" si="3"/>
        <v>56</v>
      </c>
      <c r="E18">
        <v>17</v>
      </c>
      <c r="F18">
        <v>15</v>
      </c>
      <c r="G18">
        <v>16</v>
      </c>
      <c r="H18">
        <v>19</v>
      </c>
      <c r="I18">
        <v>18</v>
      </c>
      <c r="J18">
        <v>17</v>
      </c>
      <c r="K18">
        <v>21</v>
      </c>
      <c r="L18" t="s">
        <v>1854</v>
      </c>
      <c r="M18" t="s">
        <v>27</v>
      </c>
      <c r="N18" t="s">
        <v>1855</v>
      </c>
      <c r="O18" t="s">
        <v>1856</v>
      </c>
      <c r="P18" t="s">
        <v>1857</v>
      </c>
      <c r="Q18" t="s">
        <v>1858</v>
      </c>
      <c r="R18">
        <f t="shared" si="4"/>
        <v>1081235600</v>
      </c>
      <c r="S18">
        <f t="shared" si="5"/>
        <v>16</v>
      </c>
      <c r="T18">
        <f t="shared" si="6"/>
        <v>17</v>
      </c>
    </row>
    <row r="19" spans="1:20" x14ac:dyDescent="0.35">
      <c r="A19" t="str">
        <f t="shared" si="0"/>
        <v>16-17</v>
      </c>
      <c r="B19">
        <f t="shared" si="1"/>
        <v>108</v>
      </c>
      <c r="C19">
        <f t="shared" si="2"/>
        <v>123</v>
      </c>
      <c r="D19">
        <f t="shared" si="3"/>
        <v>56</v>
      </c>
      <c r="E19">
        <v>16</v>
      </c>
      <c r="F19">
        <v>15</v>
      </c>
      <c r="G19">
        <v>19</v>
      </c>
      <c r="H19">
        <v>17</v>
      </c>
      <c r="I19">
        <v>21</v>
      </c>
      <c r="J19">
        <v>16</v>
      </c>
      <c r="K19">
        <v>19</v>
      </c>
      <c r="L19" t="s">
        <v>1083</v>
      </c>
      <c r="M19" t="s">
        <v>27</v>
      </c>
      <c r="N19" t="s">
        <v>223</v>
      </c>
      <c r="O19" t="s">
        <v>1084</v>
      </c>
      <c r="P19" t="s">
        <v>1085</v>
      </c>
      <c r="Q19" t="s">
        <v>226</v>
      </c>
      <c r="R19">
        <f t="shared" si="4"/>
        <v>1081235600</v>
      </c>
      <c r="S19">
        <f t="shared" si="5"/>
        <v>16</v>
      </c>
      <c r="T19">
        <f t="shared" si="6"/>
        <v>17</v>
      </c>
    </row>
    <row r="20" spans="1:20" x14ac:dyDescent="0.35">
      <c r="A20" t="str">
        <f t="shared" si="0"/>
        <v>18-19</v>
      </c>
      <c r="B20">
        <f t="shared" si="1"/>
        <v>107</v>
      </c>
      <c r="C20">
        <f t="shared" si="2"/>
        <v>122</v>
      </c>
      <c r="D20">
        <f t="shared" si="3"/>
        <v>54</v>
      </c>
      <c r="E20">
        <v>17</v>
      </c>
      <c r="F20">
        <v>18</v>
      </c>
      <c r="G20">
        <v>18</v>
      </c>
      <c r="H20">
        <v>15</v>
      </c>
      <c r="I20">
        <v>16</v>
      </c>
      <c r="J20">
        <v>20</v>
      </c>
      <c r="K20">
        <v>18</v>
      </c>
      <c r="L20" t="s">
        <v>1062</v>
      </c>
      <c r="M20" t="s">
        <v>38</v>
      </c>
      <c r="N20" t="s">
        <v>1063</v>
      </c>
      <c r="O20" t="s">
        <v>1064</v>
      </c>
      <c r="P20" t="s">
        <v>1065</v>
      </c>
      <c r="Q20" t="s">
        <v>1066</v>
      </c>
      <c r="R20">
        <f t="shared" si="4"/>
        <v>1071225400</v>
      </c>
      <c r="S20">
        <f t="shared" si="5"/>
        <v>18</v>
      </c>
      <c r="T20">
        <f t="shared" si="6"/>
        <v>19</v>
      </c>
    </row>
    <row r="21" spans="1:20" x14ac:dyDescent="0.35">
      <c r="A21" t="str">
        <f t="shared" si="0"/>
        <v>18-19</v>
      </c>
      <c r="B21">
        <f t="shared" si="1"/>
        <v>107</v>
      </c>
      <c r="C21">
        <f t="shared" si="2"/>
        <v>122</v>
      </c>
      <c r="D21">
        <f t="shared" si="3"/>
        <v>54</v>
      </c>
      <c r="E21">
        <v>18</v>
      </c>
      <c r="F21">
        <v>18</v>
      </c>
      <c r="G21">
        <v>17</v>
      </c>
      <c r="H21">
        <v>15</v>
      </c>
      <c r="I21">
        <v>17</v>
      </c>
      <c r="J21">
        <v>21</v>
      </c>
      <c r="K21">
        <v>16</v>
      </c>
      <c r="L21" t="s">
        <v>596</v>
      </c>
      <c r="M21" t="s">
        <v>38</v>
      </c>
      <c r="N21" t="s">
        <v>597</v>
      </c>
      <c r="O21" t="s">
        <v>598</v>
      </c>
      <c r="P21" t="s">
        <v>599</v>
      </c>
      <c r="Q21" t="s">
        <v>600</v>
      </c>
      <c r="R21">
        <f t="shared" si="4"/>
        <v>1071225400</v>
      </c>
      <c r="S21">
        <f t="shared" si="5"/>
        <v>18</v>
      </c>
      <c r="T21">
        <f t="shared" si="6"/>
        <v>19</v>
      </c>
    </row>
    <row r="22" spans="1:20" x14ac:dyDescent="0.35">
      <c r="A22">
        <f t="shared" si="0"/>
        <v>20</v>
      </c>
      <c r="B22">
        <f t="shared" si="1"/>
        <v>107</v>
      </c>
      <c r="C22">
        <f t="shared" si="2"/>
        <v>121</v>
      </c>
      <c r="D22">
        <f t="shared" si="3"/>
        <v>54</v>
      </c>
      <c r="E22">
        <v>16</v>
      </c>
      <c r="F22">
        <v>14</v>
      </c>
      <c r="G22">
        <v>20</v>
      </c>
      <c r="H22">
        <v>17</v>
      </c>
      <c r="I22">
        <v>18</v>
      </c>
      <c r="J22">
        <v>16</v>
      </c>
      <c r="K22">
        <v>20</v>
      </c>
      <c r="L22" t="s">
        <v>1226</v>
      </c>
      <c r="M22" t="s">
        <v>27</v>
      </c>
      <c r="N22" t="s">
        <v>1227</v>
      </c>
      <c r="O22" t="s">
        <v>1228</v>
      </c>
      <c r="P22" t="s">
        <v>1229</v>
      </c>
      <c r="Q22" t="s">
        <v>1230</v>
      </c>
      <c r="R22">
        <f t="shared" si="4"/>
        <v>1071215400</v>
      </c>
      <c r="S22">
        <f t="shared" si="5"/>
        <v>20</v>
      </c>
      <c r="T22">
        <f t="shared" si="6"/>
        <v>20</v>
      </c>
    </row>
    <row r="23" spans="1:20" x14ac:dyDescent="0.35">
      <c r="A23">
        <f t="shared" si="0"/>
        <v>21</v>
      </c>
      <c r="B23">
        <f t="shared" si="1"/>
        <v>107</v>
      </c>
      <c r="C23">
        <f t="shared" si="2"/>
        <v>121</v>
      </c>
      <c r="D23">
        <f t="shared" si="3"/>
        <v>53</v>
      </c>
      <c r="E23">
        <v>19</v>
      </c>
      <c r="F23">
        <v>16</v>
      </c>
      <c r="G23">
        <v>16</v>
      </c>
      <c r="H23">
        <v>17</v>
      </c>
      <c r="I23">
        <v>20</v>
      </c>
      <c r="J23">
        <v>19</v>
      </c>
      <c r="K23">
        <v>14</v>
      </c>
      <c r="L23" t="s">
        <v>1142</v>
      </c>
      <c r="M23" t="s">
        <v>38</v>
      </c>
      <c r="N23" t="s">
        <v>281</v>
      </c>
      <c r="O23" t="s">
        <v>1143</v>
      </c>
      <c r="P23" t="s">
        <v>1144</v>
      </c>
      <c r="Q23" t="s">
        <v>284</v>
      </c>
      <c r="R23">
        <f t="shared" si="4"/>
        <v>1071215300</v>
      </c>
      <c r="S23">
        <f t="shared" si="5"/>
        <v>21</v>
      </c>
      <c r="T23">
        <f t="shared" si="6"/>
        <v>21</v>
      </c>
    </row>
    <row r="24" spans="1:20" x14ac:dyDescent="0.35">
      <c r="A24">
        <f t="shared" si="0"/>
        <v>22</v>
      </c>
      <c r="B24">
        <f t="shared" si="1"/>
        <v>106</v>
      </c>
      <c r="C24">
        <f t="shared" si="2"/>
        <v>121</v>
      </c>
      <c r="D24">
        <f t="shared" si="3"/>
        <v>54</v>
      </c>
      <c r="E24">
        <v>18</v>
      </c>
      <c r="F24">
        <v>15</v>
      </c>
      <c r="G24">
        <v>18</v>
      </c>
      <c r="H24">
        <v>16</v>
      </c>
      <c r="I24">
        <v>20</v>
      </c>
      <c r="J24">
        <v>18</v>
      </c>
      <c r="K24">
        <v>16</v>
      </c>
      <c r="L24" t="s">
        <v>550</v>
      </c>
      <c r="M24" t="s">
        <v>38</v>
      </c>
      <c r="N24" t="s">
        <v>77</v>
      </c>
      <c r="O24" t="s">
        <v>551</v>
      </c>
      <c r="P24" t="s">
        <v>552</v>
      </c>
      <c r="Q24" t="s">
        <v>553</v>
      </c>
      <c r="R24">
        <f t="shared" si="4"/>
        <v>1061215400</v>
      </c>
      <c r="S24">
        <f t="shared" si="5"/>
        <v>22</v>
      </c>
      <c r="T24">
        <f t="shared" si="6"/>
        <v>22</v>
      </c>
    </row>
    <row r="25" spans="1:20" x14ac:dyDescent="0.35">
      <c r="A25">
        <f t="shared" si="0"/>
        <v>23</v>
      </c>
      <c r="B25">
        <f t="shared" si="1"/>
        <v>105</v>
      </c>
      <c r="C25">
        <f t="shared" si="2"/>
        <v>116</v>
      </c>
      <c r="D25">
        <f t="shared" si="3"/>
        <v>50</v>
      </c>
      <c r="E25">
        <v>19</v>
      </c>
      <c r="F25">
        <v>11</v>
      </c>
      <c r="G25">
        <v>19</v>
      </c>
      <c r="H25">
        <v>17</v>
      </c>
      <c r="I25">
        <v>16</v>
      </c>
      <c r="J25">
        <v>18</v>
      </c>
      <c r="K25">
        <v>16</v>
      </c>
      <c r="L25" t="s">
        <v>880</v>
      </c>
      <c r="M25" t="s">
        <v>21</v>
      </c>
      <c r="N25" t="s">
        <v>256</v>
      </c>
      <c r="O25" t="s">
        <v>881</v>
      </c>
      <c r="R25">
        <f t="shared" si="4"/>
        <v>1051165000</v>
      </c>
      <c r="S25">
        <f t="shared" si="5"/>
        <v>23</v>
      </c>
      <c r="T25">
        <f t="shared" si="6"/>
        <v>23</v>
      </c>
    </row>
    <row r="26" spans="1:20" x14ac:dyDescent="0.35">
      <c r="A26">
        <f t="shared" si="0"/>
        <v>24</v>
      </c>
      <c r="B26">
        <f t="shared" si="1"/>
        <v>105</v>
      </c>
      <c r="C26">
        <f t="shared" si="2"/>
        <v>105</v>
      </c>
      <c r="D26">
        <f t="shared" si="3"/>
        <v>54</v>
      </c>
      <c r="E26">
        <v>18</v>
      </c>
      <c r="F26">
        <v>16</v>
      </c>
      <c r="G26" t="s">
        <v>31</v>
      </c>
      <c r="H26">
        <v>17</v>
      </c>
      <c r="I26">
        <v>21</v>
      </c>
      <c r="J26">
        <v>18</v>
      </c>
      <c r="K26">
        <v>15</v>
      </c>
      <c r="L26" t="s">
        <v>449</v>
      </c>
      <c r="M26" t="s">
        <v>38</v>
      </c>
      <c r="N26" t="s">
        <v>450</v>
      </c>
      <c r="O26" t="s">
        <v>451</v>
      </c>
      <c r="P26" t="s">
        <v>452</v>
      </c>
      <c r="Q26" t="s">
        <v>453</v>
      </c>
      <c r="R26">
        <f t="shared" si="4"/>
        <v>1051055400</v>
      </c>
      <c r="S26">
        <f t="shared" si="5"/>
        <v>24</v>
      </c>
      <c r="T26">
        <f t="shared" si="6"/>
        <v>24</v>
      </c>
    </row>
    <row r="27" spans="1:20" x14ac:dyDescent="0.35">
      <c r="A27">
        <f t="shared" si="0"/>
        <v>25</v>
      </c>
      <c r="B27">
        <f t="shared" si="1"/>
        <v>104</v>
      </c>
      <c r="C27">
        <f t="shared" si="2"/>
        <v>119</v>
      </c>
      <c r="D27">
        <f t="shared" si="3"/>
        <v>54</v>
      </c>
      <c r="E27">
        <v>18</v>
      </c>
      <c r="F27">
        <v>15</v>
      </c>
      <c r="G27">
        <v>17</v>
      </c>
      <c r="H27">
        <v>15</v>
      </c>
      <c r="I27">
        <v>20</v>
      </c>
      <c r="J27">
        <v>16</v>
      </c>
      <c r="K27">
        <v>18</v>
      </c>
      <c r="L27" t="s">
        <v>1099</v>
      </c>
      <c r="M27" t="s">
        <v>38</v>
      </c>
      <c r="N27" t="s">
        <v>1100</v>
      </c>
      <c r="O27" t="s">
        <v>1101</v>
      </c>
      <c r="P27" t="s">
        <v>1102</v>
      </c>
      <c r="Q27" t="s">
        <v>1103</v>
      </c>
      <c r="R27">
        <f t="shared" si="4"/>
        <v>1041195400</v>
      </c>
      <c r="S27">
        <f t="shared" si="5"/>
        <v>25</v>
      </c>
      <c r="T27">
        <f t="shared" si="6"/>
        <v>25</v>
      </c>
    </row>
    <row r="28" spans="1:20" x14ac:dyDescent="0.35">
      <c r="A28">
        <f t="shared" si="0"/>
        <v>26</v>
      </c>
      <c r="B28">
        <f t="shared" si="1"/>
        <v>104</v>
      </c>
      <c r="C28">
        <f t="shared" si="2"/>
        <v>119</v>
      </c>
      <c r="D28">
        <f t="shared" si="3"/>
        <v>48</v>
      </c>
      <c r="E28">
        <v>18</v>
      </c>
      <c r="F28">
        <v>15</v>
      </c>
      <c r="G28">
        <v>22</v>
      </c>
      <c r="H28">
        <v>16</v>
      </c>
      <c r="I28">
        <v>15</v>
      </c>
      <c r="J28">
        <v>16</v>
      </c>
      <c r="K28">
        <v>17</v>
      </c>
      <c r="L28" t="s">
        <v>822</v>
      </c>
      <c r="M28" t="s">
        <v>38</v>
      </c>
      <c r="N28" t="s">
        <v>223</v>
      </c>
      <c r="O28" t="s">
        <v>823</v>
      </c>
      <c r="P28" t="s">
        <v>824</v>
      </c>
      <c r="Q28" t="s">
        <v>825</v>
      </c>
      <c r="R28">
        <f t="shared" si="4"/>
        <v>1041194800</v>
      </c>
      <c r="S28">
        <f t="shared" si="5"/>
        <v>26</v>
      </c>
      <c r="T28">
        <f t="shared" si="6"/>
        <v>26</v>
      </c>
    </row>
    <row r="29" spans="1:20" x14ac:dyDescent="0.35">
      <c r="A29">
        <f t="shared" si="0"/>
        <v>27</v>
      </c>
      <c r="B29">
        <f t="shared" si="1"/>
        <v>104</v>
      </c>
      <c r="C29">
        <f t="shared" si="2"/>
        <v>117</v>
      </c>
      <c r="D29">
        <f t="shared" si="3"/>
        <v>53</v>
      </c>
      <c r="E29">
        <v>15</v>
      </c>
      <c r="F29">
        <v>13</v>
      </c>
      <c r="G29">
        <v>18</v>
      </c>
      <c r="H29">
        <v>18</v>
      </c>
      <c r="I29">
        <v>20</v>
      </c>
      <c r="J29">
        <v>17</v>
      </c>
      <c r="K29">
        <v>16</v>
      </c>
      <c r="L29" t="s">
        <v>251</v>
      </c>
      <c r="M29" t="s">
        <v>27</v>
      </c>
      <c r="N29" t="s">
        <v>172</v>
      </c>
      <c r="O29" t="s">
        <v>252</v>
      </c>
      <c r="P29" t="s">
        <v>253</v>
      </c>
      <c r="Q29" t="s">
        <v>254</v>
      </c>
      <c r="R29">
        <f t="shared" si="4"/>
        <v>1041175300</v>
      </c>
      <c r="S29">
        <f t="shared" si="5"/>
        <v>27</v>
      </c>
      <c r="T29">
        <f t="shared" si="6"/>
        <v>27</v>
      </c>
    </row>
    <row r="30" spans="1:20" x14ac:dyDescent="0.35">
      <c r="A30">
        <f t="shared" si="0"/>
        <v>28</v>
      </c>
      <c r="B30">
        <f t="shared" si="1"/>
        <v>104</v>
      </c>
      <c r="C30">
        <f t="shared" si="2"/>
        <v>116</v>
      </c>
      <c r="D30">
        <f t="shared" si="3"/>
        <v>50</v>
      </c>
      <c r="E30">
        <v>16</v>
      </c>
      <c r="F30">
        <v>15</v>
      </c>
      <c r="G30">
        <v>19</v>
      </c>
      <c r="H30">
        <v>16</v>
      </c>
      <c r="I30">
        <v>19</v>
      </c>
      <c r="J30">
        <v>12</v>
      </c>
      <c r="K30">
        <v>19</v>
      </c>
      <c r="L30" t="s">
        <v>89</v>
      </c>
      <c r="M30" t="s">
        <v>27</v>
      </c>
      <c r="N30" t="s">
        <v>90</v>
      </c>
      <c r="O30" t="s">
        <v>91</v>
      </c>
      <c r="P30" t="s">
        <v>92</v>
      </c>
      <c r="Q30" t="s">
        <v>93</v>
      </c>
      <c r="R30">
        <f t="shared" si="4"/>
        <v>1041165000</v>
      </c>
      <c r="S30">
        <f t="shared" si="5"/>
        <v>28</v>
      </c>
      <c r="T30">
        <f t="shared" si="6"/>
        <v>28</v>
      </c>
    </row>
    <row r="31" spans="1:20" x14ac:dyDescent="0.35">
      <c r="A31">
        <f t="shared" si="0"/>
        <v>29</v>
      </c>
      <c r="B31">
        <f t="shared" si="1"/>
        <v>103</v>
      </c>
      <c r="C31">
        <f t="shared" si="2"/>
        <v>118</v>
      </c>
      <c r="D31">
        <f t="shared" si="3"/>
        <v>53</v>
      </c>
      <c r="E31">
        <v>15</v>
      </c>
      <c r="F31">
        <v>16</v>
      </c>
      <c r="G31">
        <v>17</v>
      </c>
      <c r="H31">
        <v>17</v>
      </c>
      <c r="I31">
        <v>18</v>
      </c>
      <c r="J31">
        <v>18</v>
      </c>
      <c r="K31">
        <v>17</v>
      </c>
      <c r="L31" t="s">
        <v>466</v>
      </c>
      <c r="M31" t="s">
        <v>27</v>
      </c>
      <c r="N31" t="s">
        <v>44</v>
      </c>
      <c r="O31" t="s">
        <v>467</v>
      </c>
      <c r="P31" t="s">
        <v>468</v>
      </c>
      <c r="Q31" t="s">
        <v>469</v>
      </c>
      <c r="R31">
        <f t="shared" si="4"/>
        <v>1031185300</v>
      </c>
      <c r="S31">
        <f t="shared" si="5"/>
        <v>29</v>
      </c>
      <c r="T31">
        <f t="shared" si="6"/>
        <v>29</v>
      </c>
    </row>
    <row r="32" spans="1:20" x14ac:dyDescent="0.35">
      <c r="A32">
        <f t="shared" si="0"/>
        <v>30</v>
      </c>
      <c r="B32">
        <f t="shared" si="1"/>
        <v>103</v>
      </c>
      <c r="C32">
        <f t="shared" si="2"/>
        <v>118</v>
      </c>
      <c r="D32">
        <f t="shared" si="3"/>
        <v>50</v>
      </c>
      <c r="E32">
        <v>17</v>
      </c>
      <c r="F32">
        <v>19</v>
      </c>
      <c r="G32">
        <v>16</v>
      </c>
      <c r="H32">
        <v>16</v>
      </c>
      <c r="I32">
        <v>18</v>
      </c>
      <c r="J32">
        <v>17</v>
      </c>
      <c r="K32">
        <v>15</v>
      </c>
      <c r="L32" t="s">
        <v>1767</v>
      </c>
      <c r="M32" t="s">
        <v>27</v>
      </c>
      <c r="N32" t="s">
        <v>555</v>
      </c>
      <c r="O32" t="s">
        <v>1768</v>
      </c>
      <c r="P32" t="s">
        <v>1769</v>
      </c>
      <c r="Q32" t="s">
        <v>1770</v>
      </c>
      <c r="R32">
        <f t="shared" si="4"/>
        <v>1031185000</v>
      </c>
      <c r="S32">
        <f t="shared" si="5"/>
        <v>30</v>
      </c>
      <c r="T32">
        <f t="shared" si="6"/>
        <v>30</v>
      </c>
    </row>
    <row r="33" spans="1:20" x14ac:dyDescent="0.35">
      <c r="A33">
        <f t="shared" si="0"/>
        <v>31</v>
      </c>
      <c r="B33">
        <f t="shared" si="1"/>
        <v>103</v>
      </c>
      <c r="C33">
        <f t="shared" si="2"/>
        <v>103</v>
      </c>
      <c r="D33">
        <f t="shared" si="3"/>
        <v>38</v>
      </c>
      <c r="E33">
        <v>15</v>
      </c>
      <c r="F33">
        <v>15</v>
      </c>
      <c r="G33">
        <v>19</v>
      </c>
      <c r="H33">
        <v>16</v>
      </c>
      <c r="I33">
        <v>19</v>
      </c>
      <c r="J33" t="s">
        <v>31</v>
      </c>
      <c r="K33">
        <v>19</v>
      </c>
      <c r="L33" t="s">
        <v>1281</v>
      </c>
      <c r="M33" t="s">
        <v>38</v>
      </c>
      <c r="N33" t="s">
        <v>58</v>
      </c>
      <c r="O33" t="s">
        <v>1282</v>
      </c>
      <c r="P33" t="s">
        <v>1283</v>
      </c>
      <c r="Q33" t="s">
        <v>61</v>
      </c>
      <c r="R33">
        <f t="shared" si="4"/>
        <v>1031033800</v>
      </c>
      <c r="S33">
        <f t="shared" si="5"/>
        <v>31</v>
      </c>
      <c r="T33">
        <f t="shared" si="6"/>
        <v>31</v>
      </c>
    </row>
    <row r="34" spans="1:20" x14ac:dyDescent="0.35">
      <c r="A34">
        <f t="shared" si="0"/>
        <v>32</v>
      </c>
      <c r="B34">
        <f t="shared" si="1"/>
        <v>102</v>
      </c>
      <c r="C34">
        <f t="shared" si="2"/>
        <v>117</v>
      </c>
      <c r="D34">
        <f t="shared" si="3"/>
        <v>51</v>
      </c>
      <c r="E34">
        <v>18</v>
      </c>
      <c r="F34">
        <v>15</v>
      </c>
      <c r="G34">
        <v>18</v>
      </c>
      <c r="H34">
        <v>15</v>
      </c>
      <c r="I34">
        <v>18</v>
      </c>
      <c r="J34">
        <v>18</v>
      </c>
      <c r="K34">
        <v>15</v>
      </c>
      <c r="L34" t="s">
        <v>1865</v>
      </c>
      <c r="M34" t="s">
        <v>38</v>
      </c>
      <c r="N34" t="s">
        <v>115</v>
      </c>
      <c r="O34" t="s">
        <v>1866</v>
      </c>
      <c r="P34" t="s">
        <v>1867</v>
      </c>
      <c r="Q34" t="s">
        <v>535</v>
      </c>
      <c r="R34">
        <f t="shared" si="4"/>
        <v>1021175100</v>
      </c>
      <c r="S34">
        <f t="shared" si="5"/>
        <v>32</v>
      </c>
      <c r="T34">
        <f t="shared" si="6"/>
        <v>32</v>
      </c>
    </row>
    <row r="35" spans="1:20" x14ac:dyDescent="0.35">
      <c r="A35">
        <f t="shared" si="0"/>
        <v>33</v>
      </c>
      <c r="B35">
        <f t="shared" si="1"/>
        <v>102</v>
      </c>
      <c r="C35">
        <f t="shared" si="2"/>
        <v>117</v>
      </c>
      <c r="D35">
        <f t="shared" si="3"/>
        <v>50</v>
      </c>
      <c r="E35">
        <v>16</v>
      </c>
      <c r="F35">
        <v>17</v>
      </c>
      <c r="G35">
        <v>18</v>
      </c>
      <c r="H35">
        <v>16</v>
      </c>
      <c r="I35">
        <v>17</v>
      </c>
      <c r="J35">
        <v>15</v>
      </c>
      <c r="K35">
        <v>18</v>
      </c>
      <c r="L35" t="s">
        <v>1092</v>
      </c>
      <c r="M35" t="s">
        <v>27</v>
      </c>
      <c r="N35" t="s">
        <v>1093</v>
      </c>
      <c r="O35" t="s">
        <v>1094</v>
      </c>
      <c r="P35" t="s">
        <v>1095</v>
      </c>
      <c r="Q35" t="s">
        <v>1096</v>
      </c>
      <c r="R35">
        <f t="shared" si="4"/>
        <v>1021175000</v>
      </c>
      <c r="S35">
        <f t="shared" si="5"/>
        <v>33</v>
      </c>
      <c r="T35">
        <f t="shared" si="6"/>
        <v>33</v>
      </c>
    </row>
    <row r="36" spans="1:20" x14ac:dyDescent="0.35">
      <c r="A36">
        <f t="shared" si="0"/>
        <v>34</v>
      </c>
      <c r="B36">
        <f t="shared" si="1"/>
        <v>102</v>
      </c>
      <c r="C36">
        <f t="shared" si="2"/>
        <v>115</v>
      </c>
      <c r="D36">
        <f t="shared" si="3"/>
        <v>53</v>
      </c>
      <c r="E36">
        <v>16</v>
      </c>
      <c r="F36">
        <v>18</v>
      </c>
      <c r="G36">
        <v>15</v>
      </c>
      <c r="H36">
        <v>13</v>
      </c>
      <c r="I36">
        <v>21</v>
      </c>
      <c r="J36">
        <v>14</v>
      </c>
      <c r="K36">
        <v>18</v>
      </c>
      <c r="L36" t="s">
        <v>771</v>
      </c>
      <c r="M36" t="s">
        <v>27</v>
      </c>
      <c r="N36" t="s">
        <v>256</v>
      </c>
      <c r="O36" t="s">
        <v>772</v>
      </c>
      <c r="Q36" t="s">
        <v>711</v>
      </c>
      <c r="R36">
        <f t="shared" si="4"/>
        <v>1021155300</v>
      </c>
      <c r="S36">
        <f t="shared" si="5"/>
        <v>34</v>
      </c>
      <c r="T36">
        <f t="shared" si="6"/>
        <v>34</v>
      </c>
    </row>
    <row r="37" spans="1:20" x14ac:dyDescent="0.35">
      <c r="A37">
        <f t="shared" si="0"/>
        <v>35</v>
      </c>
      <c r="B37">
        <f t="shared" si="1"/>
        <v>102</v>
      </c>
      <c r="C37">
        <f t="shared" si="2"/>
        <v>113</v>
      </c>
      <c r="D37">
        <f t="shared" si="3"/>
        <v>48</v>
      </c>
      <c r="E37">
        <v>16</v>
      </c>
      <c r="F37">
        <v>17</v>
      </c>
      <c r="G37">
        <v>17</v>
      </c>
      <c r="H37">
        <v>15</v>
      </c>
      <c r="I37">
        <v>20</v>
      </c>
      <c r="J37">
        <v>17</v>
      </c>
      <c r="K37">
        <v>11</v>
      </c>
      <c r="L37" t="s">
        <v>709</v>
      </c>
      <c r="M37" t="s">
        <v>38</v>
      </c>
      <c r="N37" t="s">
        <v>256</v>
      </c>
      <c r="O37" t="s">
        <v>710</v>
      </c>
      <c r="Q37" t="s">
        <v>711</v>
      </c>
      <c r="R37">
        <f t="shared" si="4"/>
        <v>1021134800</v>
      </c>
      <c r="S37">
        <f t="shared" si="5"/>
        <v>35</v>
      </c>
      <c r="T37">
        <f t="shared" si="6"/>
        <v>35</v>
      </c>
    </row>
    <row r="38" spans="1:20" x14ac:dyDescent="0.35">
      <c r="A38">
        <f t="shared" si="0"/>
        <v>36</v>
      </c>
      <c r="B38">
        <f t="shared" si="1"/>
        <v>101</v>
      </c>
      <c r="C38">
        <f t="shared" si="2"/>
        <v>112</v>
      </c>
      <c r="D38">
        <f t="shared" si="3"/>
        <v>47</v>
      </c>
      <c r="E38">
        <v>17</v>
      </c>
      <c r="F38">
        <v>11</v>
      </c>
      <c r="G38">
        <v>21</v>
      </c>
      <c r="H38">
        <v>16</v>
      </c>
      <c r="I38">
        <v>14</v>
      </c>
      <c r="J38">
        <v>16</v>
      </c>
      <c r="K38">
        <v>17</v>
      </c>
      <c r="L38" t="s">
        <v>461</v>
      </c>
      <c r="M38" t="s">
        <v>27</v>
      </c>
      <c r="N38" t="s">
        <v>314</v>
      </c>
      <c r="O38" t="s">
        <v>462</v>
      </c>
      <c r="P38" t="s">
        <v>463</v>
      </c>
      <c r="Q38" t="s">
        <v>317</v>
      </c>
      <c r="R38">
        <f t="shared" si="4"/>
        <v>1011124700</v>
      </c>
      <c r="S38">
        <f t="shared" si="5"/>
        <v>36</v>
      </c>
      <c r="T38">
        <f t="shared" si="6"/>
        <v>36</v>
      </c>
    </row>
    <row r="39" spans="1:20" x14ac:dyDescent="0.35">
      <c r="A39">
        <f t="shared" si="0"/>
        <v>37</v>
      </c>
      <c r="B39">
        <f t="shared" si="1"/>
        <v>101</v>
      </c>
      <c r="C39">
        <f t="shared" si="2"/>
        <v>112</v>
      </c>
      <c r="D39">
        <f t="shared" si="3"/>
        <v>42</v>
      </c>
      <c r="E39">
        <v>19</v>
      </c>
      <c r="F39">
        <v>13</v>
      </c>
      <c r="G39">
        <v>22</v>
      </c>
      <c r="H39">
        <v>16</v>
      </c>
      <c r="I39">
        <v>15</v>
      </c>
      <c r="J39">
        <v>11</v>
      </c>
      <c r="K39">
        <v>16</v>
      </c>
      <c r="L39" t="s">
        <v>222</v>
      </c>
      <c r="M39" t="s">
        <v>38</v>
      </c>
      <c r="N39" t="s">
        <v>223</v>
      </c>
      <c r="O39" t="s">
        <v>224</v>
      </c>
      <c r="P39" t="s">
        <v>225</v>
      </c>
      <c r="Q39" t="s">
        <v>226</v>
      </c>
      <c r="R39">
        <f t="shared" si="4"/>
        <v>1011124200</v>
      </c>
      <c r="S39">
        <f t="shared" si="5"/>
        <v>37</v>
      </c>
      <c r="T39">
        <f t="shared" si="6"/>
        <v>37</v>
      </c>
    </row>
    <row r="40" spans="1:20" x14ac:dyDescent="0.35">
      <c r="A40">
        <f t="shared" si="0"/>
        <v>38</v>
      </c>
      <c r="B40">
        <f t="shared" si="1"/>
        <v>100</v>
      </c>
      <c r="C40">
        <f t="shared" si="2"/>
        <v>114</v>
      </c>
      <c r="D40">
        <f t="shared" si="3"/>
        <v>50</v>
      </c>
      <c r="E40">
        <v>16</v>
      </c>
      <c r="F40">
        <v>16</v>
      </c>
      <c r="G40">
        <v>17</v>
      </c>
      <c r="H40">
        <v>15</v>
      </c>
      <c r="I40">
        <v>18</v>
      </c>
      <c r="J40">
        <v>14</v>
      </c>
      <c r="K40">
        <v>18</v>
      </c>
      <c r="L40" t="s">
        <v>626</v>
      </c>
      <c r="M40" t="s">
        <v>27</v>
      </c>
      <c r="N40" t="s">
        <v>555</v>
      </c>
      <c r="O40" t="s">
        <v>627</v>
      </c>
      <c r="P40" t="s">
        <v>628</v>
      </c>
      <c r="Q40" t="s">
        <v>558</v>
      </c>
      <c r="R40">
        <f t="shared" si="4"/>
        <v>1001145000</v>
      </c>
      <c r="S40">
        <f t="shared" si="5"/>
        <v>38</v>
      </c>
      <c r="T40">
        <f t="shared" si="6"/>
        <v>38</v>
      </c>
    </row>
    <row r="41" spans="1:20" x14ac:dyDescent="0.35">
      <c r="A41">
        <f t="shared" si="0"/>
        <v>39</v>
      </c>
      <c r="B41">
        <f t="shared" si="1"/>
        <v>100</v>
      </c>
      <c r="C41">
        <f t="shared" si="2"/>
        <v>113</v>
      </c>
      <c r="D41">
        <f t="shared" si="3"/>
        <v>47</v>
      </c>
      <c r="E41">
        <v>16</v>
      </c>
      <c r="F41">
        <v>16</v>
      </c>
      <c r="G41">
        <v>18</v>
      </c>
      <c r="H41">
        <v>16</v>
      </c>
      <c r="I41">
        <v>18</v>
      </c>
      <c r="J41">
        <v>16</v>
      </c>
      <c r="K41">
        <v>13</v>
      </c>
      <c r="L41" t="s">
        <v>743</v>
      </c>
      <c r="M41" t="s">
        <v>27</v>
      </c>
      <c r="N41" t="s">
        <v>340</v>
      </c>
      <c r="O41" t="s">
        <v>744</v>
      </c>
      <c r="P41" t="s">
        <v>745</v>
      </c>
      <c r="Q41" t="s">
        <v>481</v>
      </c>
      <c r="R41">
        <f t="shared" si="4"/>
        <v>1001134700</v>
      </c>
      <c r="S41">
        <f t="shared" si="5"/>
        <v>39</v>
      </c>
      <c r="T41">
        <f t="shared" si="6"/>
        <v>39</v>
      </c>
    </row>
    <row r="42" spans="1:20" x14ac:dyDescent="0.35">
      <c r="A42">
        <f t="shared" si="0"/>
        <v>40</v>
      </c>
      <c r="B42">
        <f t="shared" si="1"/>
        <v>100</v>
      </c>
      <c r="C42">
        <f t="shared" si="2"/>
        <v>112</v>
      </c>
      <c r="D42">
        <f t="shared" si="3"/>
        <v>46</v>
      </c>
      <c r="E42">
        <v>17</v>
      </c>
      <c r="F42">
        <v>15</v>
      </c>
      <c r="G42">
        <v>17</v>
      </c>
      <c r="H42">
        <v>17</v>
      </c>
      <c r="I42">
        <v>16</v>
      </c>
      <c r="J42">
        <v>12</v>
      </c>
      <c r="K42">
        <v>18</v>
      </c>
      <c r="L42" t="s">
        <v>1915</v>
      </c>
      <c r="M42" t="s">
        <v>38</v>
      </c>
      <c r="N42" t="s">
        <v>123</v>
      </c>
      <c r="O42" t="s">
        <v>1916</v>
      </c>
      <c r="P42" t="s">
        <v>1917</v>
      </c>
      <c r="Q42" t="s">
        <v>398</v>
      </c>
      <c r="R42">
        <f t="shared" si="4"/>
        <v>1001124600</v>
      </c>
      <c r="S42">
        <f t="shared" si="5"/>
        <v>40</v>
      </c>
      <c r="T42">
        <f t="shared" si="6"/>
        <v>40</v>
      </c>
    </row>
    <row r="43" spans="1:20" x14ac:dyDescent="0.35">
      <c r="A43">
        <f t="shared" si="0"/>
        <v>41</v>
      </c>
      <c r="B43">
        <f t="shared" si="1"/>
        <v>99</v>
      </c>
      <c r="C43">
        <f t="shared" si="2"/>
        <v>112</v>
      </c>
      <c r="D43">
        <f t="shared" si="3"/>
        <v>50</v>
      </c>
      <c r="E43">
        <v>18</v>
      </c>
      <c r="F43">
        <v>15</v>
      </c>
      <c r="G43">
        <v>16</v>
      </c>
      <c r="H43">
        <v>13</v>
      </c>
      <c r="I43">
        <v>17</v>
      </c>
      <c r="J43">
        <v>18</v>
      </c>
      <c r="K43">
        <v>15</v>
      </c>
      <c r="L43" t="s">
        <v>844</v>
      </c>
      <c r="M43" t="s">
        <v>38</v>
      </c>
      <c r="N43" t="s">
        <v>555</v>
      </c>
      <c r="O43" t="s">
        <v>845</v>
      </c>
      <c r="P43" t="s">
        <v>846</v>
      </c>
      <c r="Q43" t="s">
        <v>558</v>
      </c>
      <c r="R43">
        <f t="shared" si="4"/>
        <v>991125000</v>
      </c>
      <c r="S43">
        <f t="shared" si="5"/>
        <v>41</v>
      </c>
      <c r="T43">
        <f t="shared" si="6"/>
        <v>41</v>
      </c>
    </row>
    <row r="44" spans="1:20" x14ac:dyDescent="0.35">
      <c r="A44">
        <f t="shared" si="0"/>
        <v>42</v>
      </c>
      <c r="B44">
        <f t="shared" si="1"/>
        <v>98</v>
      </c>
      <c r="C44">
        <f t="shared" si="2"/>
        <v>112</v>
      </c>
      <c r="D44">
        <f t="shared" si="3"/>
        <v>49</v>
      </c>
      <c r="E44">
        <v>17</v>
      </c>
      <c r="F44">
        <v>14</v>
      </c>
      <c r="G44">
        <v>18</v>
      </c>
      <c r="H44">
        <v>14</v>
      </c>
      <c r="I44">
        <v>18</v>
      </c>
      <c r="J44">
        <v>16</v>
      </c>
      <c r="K44">
        <v>15</v>
      </c>
      <c r="L44" t="s">
        <v>1862</v>
      </c>
      <c r="M44" t="s">
        <v>38</v>
      </c>
      <c r="N44" t="s">
        <v>263</v>
      </c>
      <c r="O44" t="s">
        <v>1863</v>
      </c>
      <c r="P44" t="s">
        <v>1864</v>
      </c>
      <c r="Q44" t="s">
        <v>266</v>
      </c>
      <c r="R44">
        <f t="shared" si="4"/>
        <v>981124900</v>
      </c>
      <c r="S44">
        <f t="shared" si="5"/>
        <v>42</v>
      </c>
      <c r="T44">
        <f t="shared" si="6"/>
        <v>42</v>
      </c>
    </row>
    <row r="45" spans="1:20" x14ac:dyDescent="0.35">
      <c r="A45">
        <f t="shared" si="0"/>
        <v>43</v>
      </c>
      <c r="B45">
        <f t="shared" si="1"/>
        <v>98</v>
      </c>
      <c r="C45">
        <f t="shared" si="2"/>
        <v>110</v>
      </c>
      <c r="D45">
        <f t="shared" si="3"/>
        <v>48</v>
      </c>
      <c r="E45">
        <v>18</v>
      </c>
      <c r="F45">
        <v>15</v>
      </c>
      <c r="G45">
        <v>17</v>
      </c>
      <c r="H45">
        <v>12</v>
      </c>
      <c r="I45">
        <v>16</v>
      </c>
      <c r="J45">
        <v>19</v>
      </c>
      <c r="K45">
        <v>13</v>
      </c>
      <c r="L45" t="s">
        <v>280</v>
      </c>
      <c r="M45" t="s">
        <v>27</v>
      </c>
      <c r="N45" t="s">
        <v>281</v>
      </c>
      <c r="O45" t="s">
        <v>282</v>
      </c>
      <c r="P45" t="s">
        <v>283</v>
      </c>
      <c r="Q45" t="s">
        <v>284</v>
      </c>
      <c r="R45">
        <f t="shared" si="4"/>
        <v>981104800</v>
      </c>
      <c r="S45">
        <f t="shared" si="5"/>
        <v>43</v>
      </c>
      <c r="T45">
        <f t="shared" si="6"/>
        <v>43</v>
      </c>
    </row>
    <row r="46" spans="1:20" x14ac:dyDescent="0.35">
      <c r="A46">
        <f t="shared" si="0"/>
        <v>44</v>
      </c>
      <c r="B46">
        <f t="shared" si="1"/>
        <v>98</v>
      </c>
      <c r="C46">
        <f t="shared" si="2"/>
        <v>109</v>
      </c>
      <c r="D46">
        <f t="shared" si="3"/>
        <v>48</v>
      </c>
      <c r="E46">
        <v>17</v>
      </c>
      <c r="F46">
        <v>11</v>
      </c>
      <c r="G46">
        <v>15</v>
      </c>
      <c r="H46">
        <v>18</v>
      </c>
      <c r="I46">
        <v>16</v>
      </c>
      <c r="J46">
        <v>16</v>
      </c>
      <c r="K46">
        <v>16</v>
      </c>
      <c r="L46" t="s">
        <v>313</v>
      </c>
      <c r="M46" t="s">
        <v>38</v>
      </c>
      <c r="N46" t="s">
        <v>314</v>
      </c>
      <c r="O46" t="s">
        <v>315</v>
      </c>
      <c r="P46" t="s">
        <v>316</v>
      </c>
      <c r="Q46" t="s">
        <v>317</v>
      </c>
      <c r="R46">
        <f t="shared" si="4"/>
        <v>981094800</v>
      </c>
      <c r="S46">
        <f t="shared" si="5"/>
        <v>44</v>
      </c>
      <c r="T46">
        <f t="shared" si="6"/>
        <v>44</v>
      </c>
    </row>
    <row r="47" spans="1:20" x14ac:dyDescent="0.35">
      <c r="A47">
        <f t="shared" si="0"/>
        <v>45</v>
      </c>
      <c r="B47">
        <f t="shared" si="1"/>
        <v>96</v>
      </c>
      <c r="C47">
        <f t="shared" si="2"/>
        <v>108</v>
      </c>
      <c r="D47">
        <f t="shared" si="3"/>
        <v>46</v>
      </c>
      <c r="E47">
        <v>16</v>
      </c>
      <c r="F47">
        <v>16</v>
      </c>
      <c r="G47">
        <v>13</v>
      </c>
      <c r="H47">
        <v>17</v>
      </c>
      <c r="I47">
        <v>12</v>
      </c>
      <c r="J47">
        <v>18</v>
      </c>
      <c r="K47">
        <v>16</v>
      </c>
      <c r="L47" t="s">
        <v>1410</v>
      </c>
      <c r="M47" t="s">
        <v>38</v>
      </c>
      <c r="N47" t="s">
        <v>348</v>
      </c>
      <c r="O47" t="s">
        <v>1411</v>
      </c>
      <c r="P47" t="s">
        <v>1412</v>
      </c>
      <c r="Q47" t="s">
        <v>351</v>
      </c>
      <c r="R47">
        <f t="shared" si="4"/>
        <v>961084600</v>
      </c>
      <c r="S47">
        <f t="shared" si="5"/>
        <v>45</v>
      </c>
      <c r="T47">
        <f t="shared" si="6"/>
        <v>45</v>
      </c>
    </row>
    <row r="48" spans="1:20" x14ac:dyDescent="0.35">
      <c r="A48">
        <f t="shared" si="0"/>
        <v>46</v>
      </c>
      <c r="B48">
        <f t="shared" si="1"/>
        <v>95</v>
      </c>
      <c r="C48">
        <f t="shared" si="2"/>
        <v>106</v>
      </c>
      <c r="D48">
        <f t="shared" si="3"/>
        <v>50</v>
      </c>
      <c r="E48">
        <v>11</v>
      </c>
      <c r="F48">
        <v>16</v>
      </c>
      <c r="G48">
        <v>15</v>
      </c>
      <c r="H48">
        <v>14</v>
      </c>
      <c r="I48">
        <v>18</v>
      </c>
      <c r="J48">
        <v>16</v>
      </c>
      <c r="K48">
        <v>16</v>
      </c>
      <c r="L48" t="s">
        <v>1675</v>
      </c>
      <c r="M48" t="s">
        <v>27</v>
      </c>
      <c r="N48" t="s">
        <v>223</v>
      </c>
      <c r="O48" t="s">
        <v>1676</v>
      </c>
      <c r="P48" t="s">
        <v>1677</v>
      </c>
      <c r="Q48" t="s">
        <v>825</v>
      </c>
      <c r="R48">
        <f t="shared" si="4"/>
        <v>951065000</v>
      </c>
      <c r="S48">
        <f t="shared" si="5"/>
        <v>46</v>
      </c>
      <c r="T48">
        <f t="shared" si="6"/>
        <v>46</v>
      </c>
    </row>
    <row r="49" spans="1:20" x14ac:dyDescent="0.35">
      <c r="A49">
        <f t="shared" si="0"/>
        <v>47</v>
      </c>
      <c r="B49">
        <f t="shared" si="1"/>
        <v>95</v>
      </c>
      <c r="C49">
        <f t="shared" si="2"/>
        <v>103</v>
      </c>
      <c r="D49">
        <f t="shared" si="3"/>
        <v>47</v>
      </c>
      <c r="E49">
        <v>19</v>
      </c>
      <c r="F49">
        <v>12</v>
      </c>
      <c r="G49">
        <v>8</v>
      </c>
      <c r="H49">
        <v>17</v>
      </c>
      <c r="I49">
        <v>13</v>
      </c>
      <c r="J49">
        <v>14</v>
      </c>
      <c r="K49">
        <v>20</v>
      </c>
      <c r="L49" t="s">
        <v>1404</v>
      </c>
      <c r="M49" t="s">
        <v>21</v>
      </c>
      <c r="N49" t="s">
        <v>193</v>
      </c>
      <c r="O49" t="s">
        <v>1405</v>
      </c>
      <c r="P49" t="s">
        <v>1406</v>
      </c>
      <c r="R49">
        <f t="shared" si="4"/>
        <v>951034700</v>
      </c>
      <c r="S49">
        <f t="shared" si="5"/>
        <v>47</v>
      </c>
      <c r="T49">
        <f t="shared" si="6"/>
        <v>47</v>
      </c>
    </row>
    <row r="50" spans="1:20" x14ac:dyDescent="0.35">
      <c r="A50">
        <f t="shared" si="0"/>
        <v>48</v>
      </c>
      <c r="B50">
        <f t="shared" si="1"/>
        <v>95</v>
      </c>
      <c r="C50">
        <f t="shared" si="2"/>
        <v>95</v>
      </c>
      <c r="D50">
        <f t="shared" si="3"/>
        <v>58</v>
      </c>
      <c r="E50" t="s">
        <v>31</v>
      </c>
      <c r="F50" t="s">
        <v>31</v>
      </c>
      <c r="G50">
        <v>20</v>
      </c>
      <c r="H50">
        <v>17</v>
      </c>
      <c r="I50">
        <v>22</v>
      </c>
      <c r="J50">
        <v>18</v>
      </c>
      <c r="K50">
        <v>18</v>
      </c>
      <c r="L50" t="s">
        <v>988</v>
      </c>
      <c r="M50" t="s">
        <v>38</v>
      </c>
      <c r="N50" t="s">
        <v>172</v>
      </c>
      <c r="O50" t="s">
        <v>989</v>
      </c>
      <c r="P50" t="s">
        <v>990</v>
      </c>
      <c r="Q50" t="s">
        <v>991</v>
      </c>
      <c r="R50">
        <f t="shared" si="4"/>
        <v>950955800</v>
      </c>
      <c r="S50">
        <f t="shared" si="5"/>
        <v>48</v>
      </c>
      <c r="T50">
        <f t="shared" si="6"/>
        <v>48</v>
      </c>
    </row>
    <row r="51" spans="1:20" x14ac:dyDescent="0.35">
      <c r="A51">
        <f t="shared" si="0"/>
        <v>49</v>
      </c>
      <c r="B51">
        <f t="shared" si="1"/>
        <v>94</v>
      </c>
      <c r="C51">
        <f t="shared" si="2"/>
        <v>104</v>
      </c>
      <c r="D51">
        <f t="shared" si="3"/>
        <v>47</v>
      </c>
      <c r="E51">
        <v>17</v>
      </c>
      <c r="F51">
        <v>15</v>
      </c>
      <c r="G51">
        <v>10</v>
      </c>
      <c r="H51">
        <v>15</v>
      </c>
      <c r="I51">
        <v>14</v>
      </c>
      <c r="J51">
        <v>16</v>
      </c>
      <c r="K51">
        <v>17</v>
      </c>
      <c r="L51" t="s">
        <v>679</v>
      </c>
      <c r="M51" t="s">
        <v>63</v>
      </c>
      <c r="N51" t="s">
        <v>555</v>
      </c>
      <c r="O51" t="s">
        <v>680</v>
      </c>
      <c r="P51" t="s">
        <v>681</v>
      </c>
      <c r="Q51" t="s">
        <v>682</v>
      </c>
      <c r="R51">
        <f t="shared" si="4"/>
        <v>941044700</v>
      </c>
      <c r="S51">
        <f t="shared" si="5"/>
        <v>49</v>
      </c>
      <c r="T51">
        <f t="shared" si="6"/>
        <v>49</v>
      </c>
    </row>
    <row r="52" spans="1:20" x14ac:dyDescent="0.35">
      <c r="A52" s="3">
        <f t="shared" si="0"/>
        <v>50</v>
      </c>
      <c r="B52" s="3">
        <f t="shared" si="1"/>
        <v>94</v>
      </c>
      <c r="C52" s="3">
        <f t="shared" si="2"/>
        <v>94</v>
      </c>
      <c r="D52" s="3">
        <f t="shared" si="3"/>
        <v>30</v>
      </c>
      <c r="E52" s="3">
        <v>12</v>
      </c>
      <c r="F52" s="3">
        <v>18</v>
      </c>
      <c r="G52" s="3">
        <v>18</v>
      </c>
      <c r="H52" s="3">
        <v>16</v>
      </c>
      <c r="I52" s="3">
        <v>14</v>
      </c>
      <c r="J52" s="3">
        <v>16</v>
      </c>
      <c r="K52" s="3" t="s">
        <v>31</v>
      </c>
      <c r="L52" s="3" t="s">
        <v>1203</v>
      </c>
      <c r="M52" s="3" t="s">
        <v>21</v>
      </c>
      <c r="N52" s="3" t="s">
        <v>33</v>
      </c>
      <c r="O52" s="3" t="s">
        <v>1204</v>
      </c>
      <c r="P52" s="3" t="s">
        <v>1205</v>
      </c>
      <c r="Q52" s="3" t="s">
        <v>1206</v>
      </c>
      <c r="R52">
        <f t="shared" si="4"/>
        <v>940943000</v>
      </c>
      <c r="S52">
        <f t="shared" si="5"/>
        <v>50</v>
      </c>
      <c r="T52">
        <f t="shared" si="6"/>
        <v>50</v>
      </c>
    </row>
    <row r="53" spans="1:20" x14ac:dyDescent="0.35">
      <c r="A53">
        <f t="shared" si="0"/>
        <v>51</v>
      </c>
      <c r="B53">
        <f t="shared" si="1"/>
        <v>92</v>
      </c>
      <c r="C53">
        <f t="shared" si="2"/>
        <v>103</v>
      </c>
      <c r="D53">
        <f t="shared" si="3"/>
        <v>54</v>
      </c>
      <c r="E53">
        <v>14</v>
      </c>
      <c r="F53">
        <v>12</v>
      </c>
      <c r="G53">
        <v>11</v>
      </c>
      <c r="H53">
        <v>12</v>
      </c>
      <c r="I53">
        <v>17</v>
      </c>
      <c r="J53">
        <v>18</v>
      </c>
      <c r="K53">
        <v>19</v>
      </c>
      <c r="L53" t="s">
        <v>1646</v>
      </c>
      <c r="M53" t="s">
        <v>27</v>
      </c>
      <c r="N53" t="s">
        <v>58</v>
      </c>
      <c r="O53" t="s">
        <v>1647</v>
      </c>
      <c r="Q53" t="s">
        <v>733</v>
      </c>
      <c r="R53">
        <f t="shared" si="4"/>
        <v>921035400</v>
      </c>
      <c r="S53">
        <f t="shared" si="5"/>
        <v>51</v>
      </c>
      <c r="T53">
        <f t="shared" si="6"/>
        <v>51</v>
      </c>
    </row>
    <row r="54" spans="1:20" x14ac:dyDescent="0.35">
      <c r="A54">
        <f t="shared" si="0"/>
        <v>52</v>
      </c>
      <c r="B54">
        <f t="shared" si="1"/>
        <v>92</v>
      </c>
      <c r="C54">
        <f t="shared" si="2"/>
        <v>103</v>
      </c>
      <c r="D54">
        <f t="shared" si="3"/>
        <v>44</v>
      </c>
      <c r="E54">
        <v>16</v>
      </c>
      <c r="F54">
        <v>11</v>
      </c>
      <c r="G54">
        <v>16</v>
      </c>
      <c r="H54">
        <v>16</v>
      </c>
      <c r="I54">
        <v>13</v>
      </c>
      <c r="J54">
        <v>13</v>
      </c>
      <c r="K54">
        <v>18</v>
      </c>
      <c r="L54" t="s">
        <v>960</v>
      </c>
      <c r="M54" t="s">
        <v>38</v>
      </c>
      <c r="N54" t="s">
        <v>511</v>
      </c>
      <c r="O54" t="s">
        <v>961</v>
      </c>
      <c r="P54" t="s">
        <v>962</v>
      </c>
      <c r="Q54" t="s">
        <v>963</v>
      </c>
      <c r="R54">
        <f t="shared" si="4"/>
        <v>921034400</v>
      </c>
      <c r="S54">
        <f t="shared" si="5"/>
        <v>52</v>
      </c>
      <c r="T54">
        <f t="shared" si="6"/>
        <v>52</v>
      </c>
    </row>
    <row r="55" spans="1:20" x14ac:dyDescent="0.35">
      <c r="A55">
        <f t="shared" si="0"/>
        <v>53</v>
      </c>
      <c r="B55">
        <f t="shared" si="1"/>
        <v>92</v>
      </c>
      <c r="C55">
        <f t="shared" si="2"/>
        <v>92</v>
      </c>
      <c r="D55">
        <f t="shared" si="3"/>
        <v>28</v>
      </c>
      <c r="E55">
        <v>20</v>
      </c>
      <c r="F55">
        <v>18</v>
      </c>
      <c r="G55">
        <v>13</v>
      </c>
      <c r="H55">
        <v>13</v>
      </c>
      <c r="I55" t="s">
        <v>31</v>
      </c>
      <c r="J55">
        <v>12</v>
      </c>
      <c r="K55">
        <v>16</v>
      </c>
      <c r="L55" t="s">
        <v>301</v>
      </c>
      <c r="M55" t="s">
        <v>38</v>
      </c>
      <c r="N55" t="s">
        <v>302</v>
      </c>
      <c r="O55" t="s">
        <v>303</v>
      </c>
      <c r="P55" t="s">
        <v>304</v>
      </c>
      <c r="Q55" t="s">
        <v>305</v>
      </c>
      <c r="R55">
        <f t="shared" si="4"/>
        <v>920922800</v>
      </c>
      <c r="S55">
        <f t="shared" si="5"/>
        <v>53</v>
      </c>
      <c r="T55">
        <f t="shared" si="6"/>
        <v>53</v>
      </c>
    </row>
    <row r="56" spans="1:20" x14ac:dyDescent="0.35">
      <c r="A56">
        <f t="shared" si="0"/>
        <v>54</v>
      </c>
      <c r="B56">
        <f t="shared" si="1"/>
        <v>91</v>
      </c>
      <c r="C56">
        <f t="shared" si="2"/>
        <v>103</v>
      </c>
      <c r="D56">
        <f t="shared" si="3"/>
        <v>46</v>
      </c>
      <c r="E56">
        <v>14</v>
      </c>
      <c r="F56">
        <v>14</v>
      </c>
      <c r="G56">
        <v>17</v>
      </c>
      <c r="H56">
        <v>12</v>
      </c>
      <c r="I56">
        <v>18</v>
      </c>
      <c r="J56">
        <v>14</v>
      </c>
      <c r="K56">
        <v>14</v>
      </c>
      <c r="L56" t="s">
        <v>1780</v>
      </c>
      <c r="M56" t="s">
        <v>38</v>
      </c>
      <c r="N56" t="s">
        <v>193</v>
      </c>
      <c r="O56" t="s">
        <v>1781</v>
      </c>
      <c r="P56" t="s">
        <v>1782</v>
      </c>
      <c r="Q56" t="s">
        <v>274</v>
      </c>
      <c r="R56">
        <f t="shared" si="4"/>
        <v>911034600</v>
      </c>
      <c r="S56">
        <f t="shared" si="5"/>
        <v>54</v>
      </c>
      <c r="T56">
        <f t="shared" si="6"/>
        <v>54</v>
      </c>
    </row>
    <row r="57" spans="1:20" x14ac:dyDescent="0.35">
      <c r="A57">
        <f t="shared" si="0"/>
        <v>55</v>
      </c>
      <c r="B57">
        <f t="shared" si="1"/>
        <v>91</v>
      </c>
      <c r="C57">
        <f t="shared" si="2"/>
        <v>103</v>
      </c>
      <c r="D57">
        <f t="shared" si="3"/>
        <v>43</v>
      </c>
      <c r="E57">
        <v>12</v>
      </c>
      <c r="F57">
        <v>20</v>
      </c>
      <c r="G57">
        <v>13</v>
      </c>
      <c r="H57">
        <v>15</v>
      </c>
      <c r="I57">
        <v>16</v>
      </c>
      <c r="J57">
        <v>12</v>
      </c>
      <c r="K57">
        <v>15</v>
      </c>
      <c r="L57" t="s">
        <v>1073</v>
      </c>
      <c r="M57" t="s">
        <v>27</v>
      </c>
      <c r="N57" t="s">
        <v>896</v>
      </c>
      <c r="O57" t="s">
        <v>1074</v>
      </c>
      <c r="P57" t="s">
        <v>1075</v>
      </c>
      <c r="Q57" t="s">
        <v>899</v>
      </c>
      <c r="R57">
        <f t="shared" si="4"/>
        <v>911034300</v>
      </c>
      <c r="S57">
        <f t="shared" si="5"/>
        <v>55</v>
      </c>
      <c r="T57">
        <f t="shared" si="6"/>
        <v>55</v>
      </c>
    </row>
    <row r="58" spans="1:20" x14ac:dyDescent="0.35">
      <c r="A58">
        <f t="shared" si="0"/>
        <v>56</v>
      </c>
      <c r="B58">
        <f t="shared" si="1"/>
        <v>91</v>
      </c>
      <c r="C58">
        <f t="shared" si="2"/>
        <v>101</v>
      </c>
      <c r="D58">
        <f t="shared" si="3"/>
        <v>44</v>
      </c>
      <c r="E58">
        <v>18</v>
      </c>
      <c r="F58">
        <v>14</v>
      </c>
      <c r="G58">
        <v>15</v>
      </c>
      <c r="H58">
        <v>10</v>
      </c>
      <c r="I58">
        <v>18</v>
      </c>
      <c r="J58">
        <v>16</v>
      </c>
      <c r="K58">
        <v>10</v>
      </c>
      <c r="L58" t="s">
        <v>26</v>
      </c>
      <c r="M58" t="s">
        <v>27</v>
      </c>
      <c r="N58" t="s">
        <v>28</v>
      </c>
      <c r="O58" t="s">
        <v>29</v>
      </c>
      <c r="P58" t="s">
        <v>30</v>
      </c>
      <c r="R58">
        <f t="shared" si="4"/>
        <v>911014400</v>
      </c>
      <c r="S58">
        <f t="shared" si="5"/>
        <v>56</v>
      </c>
      <c r="T58">
        <f t="shared" si="6"/>
        <v>56</v>
      </c>
    </row>
    <row r="59" spans="1:20" x14ac:dyDescent="0.35">
      <c r="A59">
        <f t="shared" si="0"/>
        <v>57</v>
      </c>
      <c r="B59">
        <f t="shared" si="1"/>
        <v>91</v>
      </c>
      <c r="C59">
        <f t="shared" si="2"/>
        <v>91</v>
      </c>
      <c r="D59">
        <f t="shared" si="3"/>
        <v>51</v>
      </c>
      <c r="E59" t="s">
        <v>31</v>
      </c>
      <c r="F59">
        <v>14</v>
      </c>
      <c r="G59">
        <v>12</v>
      </c>
      <c r="H59">
        <v>14</v>
      </c>
      <c r="I59">
        <v>14</v>
      </c>
      <c r="J59">
        <v>18</v>
      </c>
      <c r="K59">
        <v>19</v>
      </c>
      <c r="L59" t="s">
        <v>392</v>
      </c>
      <c r="M59" t="s">
        <v>38</v>
      </c>
      <c r="N59" t="s">
        <v>49</v>
      </c>
      <c r="O59" t="s">
        <v>393</v>
      </c>
      <c r="P59" t="s">
        <v>394</v>
      </c>
      <c r="R59">
        <f t="shared" si="4"/>
        <v>910915100</v>
      </c>
      <c r="S59">
        <f t="shared" si="5"/>
        <v>57</v>
      </c>
      <c r="T59">
        <f t="shared" si="6"/>
        <v>57</v>
      </c>
    </row>
    <row r="60" spans="1:20" x14ac:dyDescent="0.35">
      <c r="A60">
        <f t="shared" si="0"/>
        <v>58</v>
      </c>
      <c r="B60">
        <f t="shared" si="1"/>
        <v>90</v>
      </c>
      <c r="C60">
        <f t="shared" si="2"/>
        <v>100</v>
      </c>
      <c r="D60">
        <f t="shared" si="3"/>
        <v>46</v>
      </c>
      <c r="E60">
        <v>15</v>
      </c>
      <c r="F60">
        <v>16</v>
      </c>
      <c r="G60">
        <v>13</v>
      </c>
      <c r="H60">
        <v>10</v>
      </c>
      <c r="I60">
        <v>18</v>
      </c>
      <c r="J60">
        <v>10</v>
      </c>
      <c r="K60">
        <v>18</v>
      </c>
      <c r="L60" t="s">
        <v>1643</v>
      </c>
      <c r="M60" t="s">
        <v>38</v>
      </c>
      <c r="N60" t="s">
        <v>302</v>
      </c>
      <c r="O60" t="s">
        <v>1644</v>
      </c>
      <c r="P60" t="s">
        <v>1645</v>
      </c>
      <c r="R60">
        <f t="shared" si="4"/>
        <v>901004600</v>
      </c>
      <c r="S60">
        <f t="shared" si="5"/>
        <v>58</v>
      </c>
      <c r="T60">
        <f t="shared" si="6"/>
        <v>58</v>
      </c>
    </row>
    <row r="61" spans="1:20" x14ac:dyDescent="0.35">
      <c r="A61">
        <f t="shared" si="0"/>
        <v>59</v>
      </c>
      <c r="B61">
        <f t="shared" si="1"/>
        <v>90</v>
      </c>
      <c r="C61">
        <f t="shared" si="2"/>
        <v>99</v>
      </c>
      <c r="D61">
        <f t="shared" si="3"/>
        <v>47</v>
      </c>
      <c r="E61">
        <v>15</v>
      </c>
      <c r="F61">
        <v>9</v>
      </c>
      <c r="G61">
        <v>14</v>
      </c>
      <c r="H61">
        <v>14</v>
      </c>
      <c r="I61">
        <v>14</v>
      </c>
      <c r="J61">
        <v>15</v>
      </c>
      <c r="K61">
        <v>18</v>
      </c>
      <c r="L61" t="s">
        <v>712</v>
      </c>
      <c r="M61" t="s">
        <v>38</v>
      </c>
      <c r="N61" t="s">
        <v>49</v>
      </c>
      <c r="O61" t="s">
        <v>713</v>
      </c>
      <c r="P61" t="s">
        <v>714</v>
      </c>
      <c r="Q61" t="s">
        <v>715</v>
      </c>
      <c r="R61">
        <f t="shared" si="4"/>
        <v>900994700</v>
      </c>
      <c r="S61">
        <f t="shared" si="5"/>
        <v>59</v>
      </c>
      <c r="T61">
        <f t="shared" si="6"/>
        <v>59</v>
      </c>
    </row>
    <row r="62" spans="1:20" x14ac:dyDescent="0.35">
      <c r="A62">
        <f t="shared" si="0"/>
        <v>60</v>
      </c>
      <c r="B62">
        <f t="shared" si="1"/>
        <v>90</v>
      </c>
      <c r="C62">
        <f t="shared" si="2"/>
        <v>97</v>
      </c>
      <c r="D62">
        <f t="shared" si="3"/>
        <v>46</v>
      </c>
      <c r="E62">
        <v>16</v>
      </c>
      <c r="F62">
        <v>15</v>
      </c>
      <c r="G62">
        <v>7</v>
      </c>
      <c r="H62">
        <v>13</v>
      </c>
      <c r="I62">
        <v>20</v>
      </c>
      <c r="J62">
        <v>13</v>
      </c>
      <c r="K62">
        <v>13</v>
      </c>
      <c r="L62" t="s">
        <v>1259</v>
      </c>
      <c r="M62" t="s">
        <v>38</v>
      </c>
      <c r="N62" t="s">
        <v>49</v>
      </c>
      <c r="O62" t="s">
        <v>1260</v>
      </c>
      <c r="P62" t="s">
        <v>1261</v>
      </c>
      <c r="Q62" t="s">
        <v>52</v>
      </c>
      <c r="R62">
        <f t="shared" si="4"/>
        <v>900974600</v>
      </c>
      <c r="S62">
        <f t="shared" si="5"/>
        <v>60</v>
      </c>
      <c r="T62">
        <f t="shared" si="6"/>
        <v>60</v>
      </c>
    </row>
    <row r="63" spans="1:20" x14ac:dyDescent="0.35">
      <c r="A63">
        <f t="shared" si="0"/>
        <v>61</v>
      </c>
      <c r="B63">
        <f t="shared" si="1"/>
        <v>89</v>
      </c>
      <c r="C63">
        <f t="shared" si="2"/>
        <v>100</v>
      </c>
      <c r="D63">
        <f t="shared" si="3"/>
        <v>49</v>
      </c>
      <c r="E63">
        <v>11</v>
      </c>
      <c r="F63">
        <v>15</v>
      </c>
      <c r="G63">
        <v>13</v>
      </c>
      <c r="H63">
        <v>12</v>
      </c>
      <c r="I63">
        <v>17</v>
      </c>
      <c r="J63">
        <v>15</v>
      </c>
      <c r="K63">
        <v>17</v>
      </c>
      <c r="L63" t="s">
        <v>914</v>
      </c>
      <c r="M63" t="s">
        <v>38</v>
      </c>
      <c r="N63" t="s">
        <v>276</v>
      </c>
      <c r="O63" t="s">
        <v>915</v>
      </c>
      <c r="P63" t="s">
        <v>916</v>
      </c>
      <c r="Q63" t="s">
        <v>818</v>
      </c>
      <c r="R63">
        <f t="shared" si="4"/>
        <v>891004900</v>
      </c>
      <c r="S63">
        <f t="shared" si="5"/>
        <v>61</v>
      </c>
      <c r="T63">
        <f t="shared" si="6"/>
        <v>61</v>
      </c>
    </row>
    <row r="64" spans="1:20" x14ac:dyDescent="0.35">
      <c r="A64">
        <f t="shared" si="0"/>
        <v>62</v>
      </c>
      <c r="B64">
        <f t="shared" si="1"/>
        <v>89</v>
      </c>
      <c r="C64">
        <f t="shared" si="2"/>
        <v>89</v>
      </c>
      <c r="D64">
        <f t="shared" si="3"/>
        <v>31</v>
      </c>
      <c r="E64">
        <v>14</v>
      </c>
      <c r="F64">
        <v>14</v>
      </c>
      <c r="G64">
        <v>17</v>
      </c>
      <c r="H64">
        <v>13</v>
      </c>
      <c r="I64">
        <v>14</v>
      </c>
      <c r="J64" t="s">
        <v>31</v>
      </c>
      <c r="K64">
        <v>17</v>
      </c>
      <c r="L64" t="s">
        <v>1371</v>
      </c>
      <c r="M64" t="s">
        <v>27</v>
      </c>
      <c r="N64" t="s">
        <v>263</v>
      </c>
      <c r="O64" t="s">
        <v>1372</v>
      </c>
      <c r="P64" t="s">
        <v>1373</v>
      </c>
      <c r="Q64" t="s">
        <v>1237</v>
      </c>
      <c r="R64">
        <f t="shared" si="4"/>
        <v>890893100</v>
      </c>
      <c r="S64">
        <f t="shared" si="5"/>
        <v>62</v>
      </c>
      <c r="T64">
        <f t="shared" si="6"/>
        <v>62</v>
      </c>
    </row>
    <row r="65" spans="1:20" x14ac:dyDescent="0.35">
      <c r="A65">
        <f t="shared" si="0"/>
        <v>63</v>
      </c>
      <c r="B65">
        <f t="shared" si="1"/>
        <v>88</v>
      </c>
      <c r="C65">
        <f t="shared" si="2"/>
        <v>97</v>
      </c>
      <c r="D65">
        <f t="shared" si="3"/>
        <v>45</v>
      </c>
      <c r="E65">
        <v>16</v>
      </c>
      <c r="F65">
        <v>9</v>
      </c>
      <c r="G65">
        <v>12</v>
      </c>
      <c r="H65">
        <v>15</v>
      </c>
      <c r="I65">
        <v>15</v>
      </c>
      <c r="J65">
        <v>16</v>
      </c>
      <c r="K65">
        <v>14</v>
      </c>
      <c r="L65" t="s">
        <v>1771</v>
      </c>
      <c r="M65" t="s">
        <v>27</v>
      </c>
      <c r="N65" t="s">
        <v>348</v>
      </c>
      <c r="O65" t="s">
        <v>1772</v>
      </c>
      <c r="P65" t="s">
        <v>1773</v>
      </c>
      <c r="Q65" t="s">
        <v>351</v>
      </c>
      <c r="R65">
        <f t="shared" si="4"/>
        <v>880974500</v>
      </c>
      <c r="S65">
        <f t="shared" si="5"/>
        <v>63</v>
      </c>
      <c r="T65">
        <f t="shared" si="6"/>
        <v>63</v>
      </c>
    </row>
    <row r="66" spans="1:20" x14ac:dyDescent="0.35">
      <c r="A66">
        <f t="shared" si="0"/>
        <v>64</v>
      </c>
      <c r="B66">
        <f t="shared" si="1"/>
        <v>88</v>
      </c>
      <c r="C66">
        <f t="shared" si="2"/>
        <v>88</v>
      </c>
      <c r="D66">
        <f t="shared" si="3"/>
        <v>46</v>
      </c>
      <c r="E66">
        <v>17</v>
      </c>
      <c r="F66">
        <v>12</v>
      </c>
      <c r="G66" t="s">
        <v>31</v>
      </c>
      <c r="H66">
        <v>13</v>
      </c>
      <c r="I66">
        <v>17</v>
      </c>
      <c r="J66">
        <v>12</v>
      </c>
      <c r="K66">
        <v>17</v>
      </c>
      <c r="L66" t="s">
        <v>1309</v>
      </c>
      <c r="M66" t="s">
        <v>27</v>
      </c>
      <c r="N66" t="s">
        <v>340</v>
      </c>
      <c r="O66" t="s">
        <v>1310</v>
      </c>
      <c r="P66" t="s">
        <v>1311</v>
      </c>
      <c r="Q66" t="s">
        <v>481</v>
      </c>
      <c r="R66">
        <f t="shared" si="4"/>
        <v>880884600</v>
      </c>
      <c r="S66">
        <f t="shared" si="5"/>
        <v>64</v>
      </c>
      <c r="T66">
        <f t="shared" si="6"/>
        <v>64</v>
      </c>
    </row>
    <row r="67" spans="1:20" x14ac:dyDescent="0.35">
      <c r="A67">
        <f t="shared" ref="A67:A130" si="7">IF(ISBLANK($L67),"",IF($S67=$T67,$S67,$S67&amp;"-"&amp;$T67))</f>
        <v>65</v>
      </c>
      <c r="B67">
        <f t="shared" ref="B67:B130" si="8">$C67-MINA($E67:$K67)</f>
        <v>87</v>
      </c>
      <c r="C67">
        <f t="shared" ref="C67:C130" si="9">SUM($E67:$K67)</f>
        <v>99</v>
      </c>
      <c r="D67">
        <f t="shared" ref="D67:D130" si="10">SUM($I67:$K67)</f>
        <v>46</v>
      </c>
      <c r="E67">
        <v>12</v>
      </c>
      <c r="F67">
        <v>13</v>
      </c>
      <c r="G67">
        <v>15</v>
      </c>
      <c r="H67">
        <v>13</v>
      </c>
      <c r="I67">
        <v>15</v>
      </c>
      <c r="J67">
        <v>12</v>
      </c>
      <c r="K67">
        <v>19</v>
      </c>
      <c r="L67" t="s">
        <v>441</v>
      </c>
      <c r="M67" t="s">
        <v>38</v>
      </c>
      <c r="N67" t="s">
        <v>276</v>
      </c>
      <c r="O67" t="s">
        <v>442</v>
      </c>
      <c r="P67" t="s">
        <v>443</v>
      </c>
      <c r="Q67" t="s">
        <v>300</v>
      </c>
      <c r="R67">
        <f t="shared" ref="R67:R130" si="11">$B67*10000000+$C67*10000+$D67*100</f>
        <v>870994600</v>
      </c>
      <c r="S67">
        <f t="shared" ref="S67:S130" si="12">IF(ISBLANK($L67),"",1+COUNTIF($R$3:$R$1996,"&gt;"&amp;$R67))</f>
        <v>65</v>
      </c>
      <c r="T67">
        <f t="shared" ref="T67:T130" si="13">IF(ISBLANK($L67),"",COUNTIF($R$3:$R$1996,"&gt;"&amp;$R67)+COUNTIF($R$3:$R$1996,$R67))</f>
        <v>65</v>
      </c>
    </row>
    <row r="68" spans="1:20" x14ac:dyDescent="0.35">
      <c r="A68">
        <f t="shared" si="7"/>
        <v>66</v>
      </c>
      <c r="B68">
        <f t="shared" si="8"/>
        <v>87</v>
      </c>
      <c r="C68">
        <f t="shared" si="9"/>
        <v>97</v>
      </c>
      <c r="D68">
        <f t="shared" si="10"/>
        <v>44</v>
      </c>
      <c r="E68">
        <v>15</v>
      </c>
      <c r="F68">
        <v>15</v>
      </c>
      <c r="G68">
        <v>10</v>
      </c>
      <c r="H68">
        <v>13</v>
      </c>
      <c r="I68">
        <v>16</v>
      </c>
      <c r="J68">
        <v>13</v>
      </c>
      <c r="K68">
        <v>15</v>
      </c>
      <c r="L68" t="s">
        <v>1875</v>
      </c>
      <c r="M68" t="s">
        <v>38</v>
      </c>
      <c r="N68" t="s">
        <v>219</v>
      </c>
      <c r="O68" t="s">
        <v>1876</v>
      </c>
      <c r="P68" t="s">
        <v>1877</v>
      </c>
      <c r="R68">
        <f t="shared" si="11"/>
        <v>870974400</v>
      </c>
      <c r="S68">
        <f t="shared" si="12"/>
        <v>66</v>
      </c>
      <c r="T68">
        <f t="shared" si="13"/>
        <v>66</v>
      </c>
    </row>
    <row r="69" spans="1:20" x14ac:dyDescent="0.35">
      <c r="A69">
        <f t="shared" si="7"/>
        <v>67</v>
      </c>
      <c r="B69">
        <f t="shared" si="8"/>
        <v>86</v>
      </c>
      <c r="C69">
        <f t="shared" si="9"/>
        <v>95</v>
      </c>
      <c r="D69">
        <f t="shared" si="10"/>
        <v>45</v>
      </c>
      <c r="E69">
        <v>17</v>
      </c>
      <c r="F69">
        <v>12</v>
      </c>
      <c r="G69">
        <v>12</v>
      </c>
      <c r="H69">
        <v>9</v>
      </c>
      <c r="I69">
        <v>13</v>
      </c>
      <c r="J69">
        <v>15</v>
      </c>
      <c r="K69">
        <v>17</v>
      </c>
      <c r="L69" t="s">
        <v>956</v>
      </c>
      <c r="M69" t="s">
        <v>27</v>
      </c>
      <c r="N69" t="s">
        <v>268</v>
      </c>
      <c r="O69" t="s">
        <v>957</v>
      </c>
      <c r="P69" t="s">
        <v>958</v>
      </c>
      <c r="Q69" t="s">
        <v>959</v>
      </c>
      <c r="R69">
        <f t="shared" si="11"/>
        <v>860954500</v>
      </c>
      <c r="S69">
        <f t="shared" si="12"/>
        <v>67</v>
      </c>
      <c r="T69">
        <f t="shared" si="13"/>
        <v>67</v>
      </c>
    </row>
    <row r="70" spans="1:20" x14ac:dyDescent="0.35">
      <c r="A70">
        <f t="shared" si="7"/>
        <v>68</v>
      </c>
      <c r="B70">
        <f t="shared" si="8"/>
        <v>85</v>
      </c>
      <c r="C70">
        <f t="shared" si="9"/>
        <v>96</v>
      </c>
      <c r="D70">
        <f t="shared" si="10"/>
        <v>44</v>
      </c>
      <c r="E70">
        <v>12</v>
      </c>
      <c r="F70">
        <v>14</v>
      </c>
      <c r="G70">
        <v>15</v>
      </c>
      <c r="H70">
        <v>11</v>
      </c>
      <c r="I70">
        <v>16</v>
      </c>
      <c r="J70">
        <v>15</v>
      </c>
      <c r="K70">
        <v>13</v>
      </c>
      <c r="L70" t="s">
        <v>399</v>
      </c>
      <c r="M70" t="s">
        <v>38</v>
      </c>
      <c r="N70" t="s">
        <v>400</v>
      </c>
      <c r="O70" t="s">
        <v>401</v>
      </c>
      <c r="P70" t="s">
        <v>402</v>
      </c>
      <c r="Q70" t="s">
        <v>403</v>
      </c>
      <c r="R70">
        <f t="shared" si="11"/>
        <v>850964400</v>
      </c>
      <c r="S70">
        <f t="shared" si="12"/>
        <v>68</v>
      </c>
      <c r="T70">
        <f t="shared" si="13"/>
        <v>68</v>
      </c>
    </row>
    <row r="71" spans="1:20" x14ac:dyDescent="0.35">
      <c r="A71">
        <f t="shared" si="7"/>
        <v>69</v>
      </c>
      <c r="B71">
        <f t="shared" si="8"/>
        <v>85</v>
      </c>
      <c r="C71">
        <f t="shared" si="9"/>
        <v>95</v>
      </c>
      <c r="D71">
        <f t="shared" si="10"/>
        <v>40</v>
      </c>
      <c r="E71">
        <v>17</v>
      </c>
      <c r="F71">
        <v>11</v>
      </c>
      <c r="G71">
        <v>17</v>
      </c>
      <c r="H71">
        <v>10</v>
      </c>
      <c r="I71">
        <v>14</v>
      </c>
      <c r="J71">
        <v>11</v>
      </c>
      <c r="K71">
        <v>15</v>
      </c>
      <c r="L71" t="s">
        <v>1502</v>
      </c>
      <c r="M71" t="s">
        <v>38</v>
      </c>
      <c r="N71" t="s">
        <v>77</v>
      </c>
      <c r="O71" t="s">
        <v>1503</v>
      </c>
      <c r="P71" t="s">
        <v>1504</v>
      </c>
      <c r="Q71" t="s">
        <v>230</v>
      </c>
      <c r="R71">
        <f t="shared" si="11"/>
        <v>850954000</v>
      </c>
      <c r="S71">
        <f t="shared" si="12"/>
        <v>69</v>
      </c>
      <c r="T71">
        <f t="shared" si="13"/>
        <v>69</v>
      </c>
    </row>
    <row r="72" spans="1:20" x14ac:dyDescent="0.35">
      <c r="A72">
        <f t="shared" si="7"/>
        <v>70</v>
      </c>
      <c r="B72">
        <f t="shared" si="8"/>
        <v>85</v>
      </c>
      <c r="C72">
        <f t="shared" si="9"/>
        <v>85</v>
      </c>
      <c r="D72">
        <f t="shared" si="10"/>
        <v>46</v>
      </c>
      <c r="E72">
        <v>12</v>
      </c>
      <c r="F72">
        <v>9</v>
      </c>
      <c r="G72">
        <v>18</v>
      </c>
      <c r="H72" t="s">
        <v>31</v>
      </c>
      <c r="I72">
        <v>16</v>
      </c>
      <c r="J72">
        <v>16</v>
      </c>
      <c r="K72">
        <v>14</v>
      </c>
      <c r="L72" t="s">
        <v>1509</v>
      </c>
      <c r="M72" t="s">
        <v>27</v>
      </c>
      <c r="N72" t="s">
        <v>993</v>
      </c>
      <c r="O72" t="s">
        <v>1510</v>
      </c>
      <c r="P72" t="s">
        <v>1511</v>
      </c>
      <c r="Q72" t="s">
        <v>996</v>
      </c>
      <c r="R72">
        <f t="shared" si="11"/>
        <v>850854600</v>
      </c>
      <c r="S72">
        <f t="shared" si="12"/>
        <v>70</v>
      </c>
      <c r="T72">
        <f t="shared" si="13"/>
        <v>70</v>
      </c>
    </row>
    <row r="73" spans="1:20" x14ac:dyDescent="0.35">
      <c r="A73">
        <f t="shared" si="7"/>
        <v>71</v>
      </c>
      <c r="B73">
        <f t="shared" si="8"/>
        <v>85</v>
      </c>
      <c r="C73">
        <f t="shared" si="9"/>
        <v>85</v>
      </c>
      <c r="D73">
        <f t="shared" si="10"/>
        <v>32</v>
      </c>
      <c r="E73">
        <v>13</v>
      </c>
      <c r="F73">
        <v>14</v>
      </c>
      <c r="G73">
        <v>16</v>
      </c>
      <c r="H73">
        <v>10</v>
      </c>
      <c r="I73">
        <v>16</v>
      </c>
      <c r="J73">
        <v>16</v>
      </c>
      <c r="K73" t="s">
        <v>31</v>
      </c>
      <c r="L73" t="s">
        <v>1054</v>
      </c>
      <c r="M73" t="s">
        <v>38</v>
      </c>
      <c r="N73" t="s">
        <v>58</v>
      </c>
      <c r="O73" t="s">
        <v>1055</v>
      </c>
      <c r="Q73" t="s">
        <v>733</v>
      </c>
      <c r="R73">
        <f t="shared" si="11"/>
        <v>850853200</v>
      </c>
      <c r="S73">
        <f t="shared" si="12"/>
        <v>71</v>
      </c>
      <c r="T73">
        <f t="shared" si="13"/>
        <v>71</v>
      </c>
    </row>
    <row r="74" spans="1:20" x14ac:dyDescent="0.35">
      <c r="A74" t="str">
        <f t="shared" si="7"/>
        <v>72-73</v>
      </c>
      <c r="B74">
        <f t="shared" si="8"/>
        <v>84</v>
      </c>
      <c r="C74">
        <f t="shared" si="9"/>
        <v>96</v>
      </c>
      <c r="D74">
        <f t="shared" si="10"/>
        <v>40</v>
      </c>
      <c r="E74">
        <v>16</v>
      </c>
      <c r="F74">
        <v>13</v>
      </c>
      <c r="G74">
        <v>13</v>
      </c>
      <c r="H74">
        <v>14</v>
      </c>
      <c r="I74">
        <v>15</v>
      </c>
      <c r="J74">
        <v>13</v>
      </c>
      <c r="K74">
        <v>12</v>
      </c>
      <c r="L74" t="s">
        <v>1454</v>
      </c>
      <c r="M74" t="s">
        <v>38</v>
      </c>
      <c r="N74" t="s">
        <v>72</v>
      </c>
      <c r="O74" t="s">
        <v>1455</v>
      </c>
      <c r="P74" t="s">
        <v>1456</v>
      </c>
      <c r="Q74" t="s">
        <v>75</v>
      </c>
      <c r="R74">
        <f t="shared" si="11"/>
        <v>840964000</v>
      </c>
      <c r="S74">
        <f t="shared" si="12"/>
        <v>72</v>
      </c>
      <c r="T74">
        <f t="shared" si="13"/>
        <v>73</v>
      </c>
    </row>
    <row r="75" spans="1:20" x14ac:dyDescent="0.35">
      <c r="A75" t="str">
        <f t="shared" si="7"/>
        <v>72-73</v>
      </c>
      <c r="B75">
        <f t="shared" si="8"/>
        <v>84</v>
      </c>
      <c r="C75">
        <f t="shared" si="9"/>
        <v>96</v>
      </c>
      <c r="D75">
        <f t="shared" si="10"/>
        <v>40</v>
      </c>
      <c r="E75">
        <v>13</v>
      </c>
      <c r="F75">
        <v>12</v>
      </c>
      <c r="G75">
        <v>14</v>
      </c>
      <c r="H75">
        <v>17</v>
      </c>
      <c r="I75">
        <v>14</v>
      </c>
      <c r="J75">
        <v>12</v>
      </c>
      <c r="K75">
        <v>14</v>
      </c>
      <c r="L75" t="s">
        <v>982</v>
      </c>
      <c r="M75" t="s">
        <v>27</v>
      </c>
      <c r="N75" t="s">
        <v>77</v>
      </c>
      <c r="O75" t="s">
        <v>983</v>
      </c>
      <c r="P75" t="s">
        <v>984</v>
      </c>
      <c r="Q75" t="s">
        <v>985</v>
      </c>
      <c r="R75">
        <f t="shared" si="11"/>
        <v>840964000</v>
      </c>
      <c r="S75">
        <f t="shared" si="12"/>
        <v>72</v>
      </c>
      <c r="T75">
        <f t="shared" si="13"/>
        <v>73</v>
      </c>
    </row>
    <row r="76" spans="1:20" x14ac:dyDescent="0.35">
      <c r="A76">
        <f t="shared" si="7"/>
        <v>74</v>
      </c>
      <c r="B76">
        <f t="shared" si="8"/>
        <v>84</v>
      </c>
      <c r="C76">
        <f t="shared" si="9"/>
        <v>95</v>
      </c>
      <c r="D76">
        <f t="shared" si="10"/>
        <v>44</v>
      </c>
      <c r="E76">
        <v>11</v>
      </c>
      <c r="F76">
        <v>12</v>
      </c>
      <c r="G76">
        <v>14</v>
      </c>
      <c r="H76">
        <v>14</v>
      </c>
      <c r="I76">
        <v>11</v>
      </c>
      <c r="J76">
        <v>17</v>
      </c>
      <c r="K76">
        <v>16</v>
      </c>
      <c r="L76" t="s">
        <v>1490</v>
      </c>
      <c r="M76" t="s">
        <v>38</v>
      </c>
      <c r="N76" t="s">
        <v>149</v>
      </c>
      <c r="O76" t="s">
        <v>1491</v>
      </c>
      <c r="P76" t="s">
        <v>1492</v>
      </c>
      <c r="Q76" t="s">
        <v>152</v>
      </c>
      <c r="R76">
        <f t="shared" si="11"/>
        <v>840954400</v>
      </c>
      <c r="S76">
        <f t="shared" si="12"/>
        <v>74</v>
      </c>
      <c r="T76">
        <f t="shared" si="13"/>
        <v>74</v>
      </c>
    </row>
    <row r="77" spans="1:20" x14ac:dyDescent="0.35">
      <c r="A77">
        <f t="shared" si="7"/>
        <v>75</v>
      </c>
      <c r="B77">
        <f t="shared" si="8"/>
        <v>84</v>
      </c>
      <c r="C77">
        <f t="shared" si="9"/>
        <v>94</v>
      </c>
      <c r="D77">
        <f t="shared" si="10"/>
        <v>42</v>
      </c>
      <c r="E77">
        <v>13</v>
      </c>
      <c r="F77">
        <v>14</v>
      </c>
      <c r="G77">
        <v>15</v>
      </c>
      <c r="H77">
        <v>10</v>
      </c>
      <c r="I77">
        <v>14</v>
      </c>
      <c r="J77">
        <v>16</v>
      </c>
      <c r="K77">
        <v>12</v>
      </c>
      <c r="L77" t="s">
        <v>132</v>
      </c>
      <c r="M77" t="s">
        <v>27</v>
      </c>
      <c r="N77" t="s">
        <v>58</v>
      </c>
      <c r="O77" t="s">
        <v>133</v>
      </c>
      <c r="P77" t="s">
        <v>134</v>
      </c>
      <c r="Q77" t="s">
        <v>135</v>
      </c>
      <c r="R77">
        <f t="shared" si="11"/>
        <v>840944200</v>
      </c>
      <c r="S77">
        <f t="shared" si="12"/>
        <v>75</v>
      </c>
      <c r="T77">
        <f t="shared" si="13"/>
        <v>75</v>
      </c>
    </row>
    <row r="78" spans="1:20" x14ac:dyDescent="0.35">
      <c r="A78">
        <f t="shared" si="7"/>
        <v>76</v>
      </c>
      <c r="B78">
        <f t="shared" si="8"/>
        <v>84</v>
      </c>
      <c r="C78">
        <f t="shared" si="9"/>
        <v>92</v>
      </c>
      <c r="D78">
        <f t="shared" si="10"/>
        <v>43</v>
      </c>
      <c r="E78">
        <v>17</v>
      </c>
      <c r="F78">
        <v>8</v>
      </c>
      <c r="G78">
        <v>13</v>
      </c>
      <c r="H78">
        <v>11</v>
      </c>
      <c r="I78">
        <v>15</v>
      </c>
      <c r="J78">
        <v>16</v>
      </c>
      <c r="K78">
        <v>12</v>
      </c>
      <c r="L78" t="s">
        <v>632</v>
      </c>
      <c r="M78" t="s">
        <v>38</v>
      </c>
      <c r="N78" t="s">
        <v>245</v>
      </c>
      <c r="O78" t="s">
        <v>633</v>
      </c>
      <c r="P78" t="s">
        <v>634</v>
      </c>
      <c r="R78">
        <f t="shared" si="11"/>
        <v>840924300</v>
      </c>
      <c r="S78">
        <f t="shared" si="12"/>
        <v>76</v>
      </c>
      <c r="T78">
        <f t="shared" si="13"/>
        <v>76</v>
      </c>
    </row>
    <row r="79" spans="1:20" x14ac:dyDescent="0.35">
      <c r="A79">
        <f t="shared" si="7"/>
        <v>77</v>
      </c>
      <c r="B79">
        <f t="shared" si="8"/>
        <v>84</v>
      </c>
      <c r="C79">
        <f t="shared" si="9"/>
        <v>84</v>
      </c>
      <c r="D79">
        <f t="shared" si="10"/>
        <v>45</v>
      </c>
      <c r="E79" t="s">
        <v>31</v>
      </c>
      <c r="F79">
        <v>12</v>
      </c>
      <c r="G79">
        <v>11</v>
      </c>
      <c r="H79">
        <v>16</v>
      </c>
      <c r="I79">
        <v>17</v>
      </c>
      <c r="J79">
        <v>13</v>
      </c>
      <c r="K79">
        <v>15</v>
      </c>
      <c r="L79" t="s">
        <v>1262</v>
      </c>
      <c r="M79" t="s">
        <v>38</v>
      </c>
      <c r="N79" t="s">
        <v>49</v>
      </c>
      <c r="O79" t="s">
        <v>1263</v>
      </c>
      <c r="P79" t="s">
        <v>1264</v>
      </c>
      <c r="Q79" t="s">
        <v>1265</v>
      </c>
      <c r="R79">
        <f t="shared" si="11"/>
        <v>840844500</v>
      </c>
      <c r="S79">
        <f t="shared" si="12"/>
        <v>77</v>
      </c>
      <c r="T79">
        <f t="shared" si="13"/>
        <v>77</v>
      </c>
    </row>
    <row r="80" spans="1:20" x14ac:dyDescent="0.35">
      <c r="A80">
        <f t="shared" si="7"/>
        <v>78</v>
      </c>
      <c r="B80">
        <f t="shared" si="8"/>
        <v>84</v>
      </c>
      <c r="C80">
        <f t="shared" si="9"/>
        <v>84</v>
      </c>
      <c r="D80">
        <f t="shared" si="10"/>
        <v>44</v>
      </c>
      <c r="E80">
        <v>11</v>
      </c>
      <c r="F80">
        <v>14</v>
      </c>
      <c r="G80">
        <v>15</v>
      </c>
      <c r="H80" t="s">
        <v>31</v>
      </c>
      <c r="I80">
        <v>18</v>
      </c>
      <c r="J80">
        <v>16</v>
      </c>
      <c r="K80">
        <v>10</v>
      </c>
      <c r="L80" t="s">
        <v>1199</v>
      </c>
      <c r="M80" t="s">
        <v>38</v>
      </c>
      <c r="N80" t="s">
        <v>286</v>
      </c>
      <c r="O80" t="s">
        <v>1200</v>
      </c>
      <c r="P80" t="s">
        <v>1201</v>
      </c>
      <c r="Q80" t="s">
        <v>1202</v>
      </c>
      <c r="R80">
        <f t="shared" si="11"/>
        <v>840844400</v>
      </c>
      <c r="S80">
        <f t="shared" si="12"/>
        <v>78</v>
      </c>
      <c r="T80">
        <f t="shared" si="13"/>
        <v>78</v>
      </c>
    </row>
    <row r="81" spans="1:20" x14ac:dyDescent="0.35">
      <c r="A81">
        <f t="shared" si="7"/>
        <v>79</v>
      </c>
      <c r="B81">
        <f t="shared" si="8"/>
        <v>83</v>
      </c>
      <c r="C81">
        <f t="shared" si="9"/>
        <v>93</v>
      </c>
      <c r="D81">
        <f t="shared" si="10"/>
        <v>45</v>
      </c>
      <c r="E81">
        <v>14</v>
      </c>
      <c r="F81">
        <v>10</v>
      </c>
      <c r="G81">
        <v>12</v>
      </c>
      <c r="H81">
        <v>12</v>
      </c>
      <c r="I81">
        <v>16</v>
      </c>
      <c r="J81">
        <v>11</v>
      </c>
      <c r="K81">
        <v>18</v>
      </c>
      <c r="L81" t="s">
        <v>1292</v>
      </c>
      <c r="M81" t="s">
        <v>38</v>
      </c>
      <c r="N81" t="s">
        <v>998</v>
      </c>
      <c r="O81" t="s">
        <v>1293</v>
      </c>
      <c r="P81" t="s">
        <v>1294</v>
      </c>
      <c r="Q81" t="s">
        <v>1001</v>
      </c>
      <c r="R81">
        <f t="shared" si="11"/>
        <v>830934500</v>
      </c>
      <c r="S81">
        <f t="shared" si="12"/>
        <v>79</v>
      </c>
      <c r="T81">
        <f t="shared" si="13"/>
        <v>79</v>
      </c>
    </row>
    <row r="82" spans="1:20" x14ac:dyDescent="0.35">
      <c r="A82">
        <f t="shared" si="7"/>
        <v>80</v>
      </c>
      <c r="B82">
        <f t="shared" si="8"/>
        <v>83</v>
      </c>
      <c r="C82">
        <f t="shared" si="9"/>
        <v>93</v>
      </c>
      <c r="D82">
        <f t="shared" si="10"/>
        <v>44</v>
      </c>
      <c r="E82">
        <v>12</v>
      </c>
      <c r="F82">
        <v>15</v>
      </c>
      <c r="G82">
        <v>10</v>
      </c>
      <c r="H82">
        <v>12</v>
      </c>
      <c r="I82">
        <v>14</v>
      </c>
      <c r="J82">
        <v>12</v>
      </c>
      <c r="K82">
        <v>18</v>
      </c>
      <c r="L82" t="s">
        <v>1559</v>
      </c>
      <c r="M82" t="s">
        <v>38</v>
      </c>
      <c r="N82" t="s">
        <v>159</v>
      </c>
      <c r="O82" t="s">
        <v>1560</v>
      </c>
      <c r="P82" t="s">
        <v>1561</v>
      </c>
      <c r="R82">
        <f t="shared" si="11"/>
        <v>830934400</v>
      </c>
      <c r="S82">
        <f t="shared" si="12"/>
        <v>80</v>
      </c>
      <c r="T82">
        <f t="shared" si="13"/>
        <v>80</v>
      </c>
    </row>
    <row r="83" spans="1:20" x14ac:dyDescent="0.35">
      <c r="A83">
        <f t="shared" si="7"/>
        <v>81</v>
      </c>
      <c r="B83">
        <f t="shared" si="8"/>
        <v>83</v>
      </c>
      <c r="C83">
        <f t="shared" si="9"/>
        <v>92</v>
      </c>
      <c r="D83">
        <f t="shared" si="10"/>
        <v>45</v>
      </c>
      <c r="E83">
        <v>9</v>
      </c>
      <c r="F83">
        <v>16</v>
      </c>
      <c r="G83">
        <v>9</v>
      </c>
      <c r="H83">
        <v>13</v>
      </c>
      <c r="I83">
        <v>14</v>
      </c>
      <c r="J83">
        <v>15</v>
      </c>
      <c r="K83">
        <v>16</v>
      </c>
      <c r="L83" t="s">
        <v>563</v>
      </c>
      <c r="M83" t="s">
        <v>63</v>
      </c>
      <c r="N83" t="s">
        <v>154</v>
      </c>
      <c r="O83" t="s">
        <v>564</v>
      </c>
      <c r="P83" t="s">
        <v>565</v>
      </c>
      <c r="Q83" t="s">
        <v>157</v>
      </c>
      <c r="R83">
        <f t="shared" si="11"/>
        <v>830924500</v>
      </c>
      <c r="S83">
        <f t="shared" si="12"/>
        <v>81</v>
      </c>
      <c r="T83">
        <f t="shared" si="13"/>
        <v>81</v>
      </c>
    </row>
    <row r="84" spans="1:20" x14ac:dyDescent="0.35">
      <c r="A84">
        <f t="shared" si="7"/>
        <v>82</v>
      </c>
      <c r="B84">
        <f t="shared" si="8"/>
        <v>83</v>
      </c>
      <c r="C84">
        <f t="shared" si="9"/>
        <v>83</v>
      </c>
      <c r="D84">
        <f t="shared" si="10"/>
        <v>46</v>
      </c>
      <c r="E84" t="s">
        <v>31</v>
      </c>
      <c r="F84">
        <v>12</v>
      </c>
      <c r="G84">
        <v>11</v>
      </c>
      <c r="H84">
        <v>14</v>
      </c>
      <c r="I84">
        <v>15</v>
      </c>
      <c r="J84">
        <v>16</v>
      </c>
      <c r="K84">
        <v>15</v>
      </c>
      <c r="L84" t="s">
        <v>188</v>
      </c>
      <c r="M84" t="s">
        <v>38</v>
      </c>
      <c r="N84" t="s">
        <v>49</v>
      </c>
      <c r="O84" t="s">
        <v>189</v>
      </c>
      <c r="P84" t="s">
        <v>190</v>
      </c>
      <c r="Q84" t="s">
        <v>191</v>
      </c>
      <c r="R84">
        <f t="shared" si="11"/>
        <v>830834600</v>
      </c>
      <c r="S84">
        <f t="shared" si="12"/>
        <v>82</v>
      </c>
      <c r="T84">
        <f t="shared" si="13"/>
        <v>82</v>
      </c>
    </row>
    <row r="85" spans="1:20" x14ac:dyDescent="0.35">
      <c r="A85" s="3">
        <f t="shared" si="7"/>
        <v>83</v>
      </c>
      <c r="B85" s="3">
        <f t="shared" si="8"/>
        <v>83</v>
      </c>
      <c r="C85" s="3">
        <f t="shared" si="9"/>
        <v>83</v>
      </c>
      <c r="D85" s="3">
        <f t="shared" si="10"/>
        <v>42</v>
      </c>
      <c r="E85" s="3">
        <v>15</v>
      </c>
      <c r="F85" s="3">
        <v>10</v>
      </c>
      <c r="G85" s="3" t="s">
        <v>31</v>
      </c>
      <c r="H85" s="3">
        <v>16</v>
      </c>
      <c r="I85" s="3">
        <v>13</v>
      </c>
      <c r="J85" s="3">
        <v>15</v>
      </c>
      <c r="K85" s="3">
        <v>14</v>
      </c>
      <c r="L85" s="3" t="s">
        <v>1796</v>
      </c>
      <c r="M85" s="3" t="s">
        <v>21</v>
      </c>
      <c r="N85" s="3" t="s">
        <v>1797</v>
      </c>
      <c r="O85" s="3" t="s">
        <v>1798</v>
      </c>
      <c r="P85" s="3" t="s">
        <v>1799</v>
      </c>
      <c r="Q85" s="3" t="s">
        <v>1800</v>
      </c>
      <c r="R85">
        <f t="shared" si="11"/>
        <v>830834200</v>
      </c>
      <c r="S85">
        <f t="shared" si="12"/>
        <v>83</v>
      </c>
      <c r="T85">
        <f t="shared" si="13"/>
        <v>83</v>
      </c>
    </row>
    <row r="86" spans="1:20" x14ac:dyDescent="0.35">
      <c r="A86">
        <f t="shared" si="7"/>
        <v>84</v>
      </c>
      <c r="B86">
        <f t="shared" si="8"/>
        <v>83</v>
      </c>
      <c r="C86">
        <f t="shared" si="9"/>
        <v>83</v>
      </c>
      <c r="D86">
        <f t="shared" si="10"/>
        <v>33</v>
      </c>
      <c r="E86">
        <v>13</v>
      </c>
      <c r="F86">
        <v>12</v>
      </c>
      <c r="G86">
        <v>11</v>
      </c>
      <c r="H86">
        <v>14</v>
      </c>
      <c r="I86">
        <v>18</v>
      </c>
      <c r="J86" t="s">
        <v>31</v>
      </c>
      <c r="K86">
        <v>15</v>
      </c>
      <c r="L86" t="s">
        <v>1368</v>
      </c>
      <c r="M86" t="s">
        <v>38</v>
      </c>
      <c r="N86" t="s">
        <v>263</v>
      </c>
      <c r="O86" t="s">
        <v>1369</v>
      </c>
      <c r="P86" t="s">
        <v>1370</v>
      </c>
      <c r="Q86" t="s">
        <v>1237</v>
      </c>
      <c r="R86">
        <f t="shared" si="11"/>
        <v>830833300</v>
      </c>
      <c r="S86">
        <f t="shared" si="12"/>
        <v>84</v>
      </c>
      <c r="T86">
        <f t="shared" si="13"/>
        <v>84</v>
      </c>
    </row>
    <row r="87" spans="1:20" x14ac:dyDescent="0.35">
      <c r="A87">
        <f t="shared" si="7"/>
        <v>85</v>
      </c>
      <c r="B87">
        <f t="shared" si="8"/>
        <v>82</v>
      </c>
      <c r="C87">
        <f t="shared" si="9"/>
        <v>93</v>
      </c>
      <c r="D87">
        <f t="shared" si="10"/>
        <v>40</v>
      </c>
      <c r="E87">
        <v>15</v>
      </c>
      <c r="F87">
        <v>14</v>
      </c>
      <c r="G87">
        <v>11</v>
      </c>
      <c r="H87">
        <v>13</v>
      </c>
      <c r="I87">
        <v>13</v>
      </c>
      <c r="J87">
        <v>13</v>
      </c>
      <c r="K87">
        <v>14</v>
      </c>
      <c r="L87" t="s">
        <v>127</v>
      </c>
      <c r="M87" t="s">
        <v>38</v>
      </c>
      <c r="N87" t="s">
        <v>128</v>
      </c>
      <c r="O87" t="s">
        <v>129</v>
      </c>
      <c r="P87" t="s">
        <v>130</v>
      </c>
      <c r="Q87" t="s">
        <v>131</v>
      </c>
      <c r="R87">
        <f t="shared" si="11"/>
        <v>820934000</v>
      </c>
      <c r="S87">
        <f t="shared" si="12"/>
        <v>85</v>
      </c>
      <c r="T87">
        <f t="shared" si="13"/>
        <v>85</v>
      </c>
    </row>
    <row r="88" spans="1:20" x14ac:dyDescent="0.35">
      <c r="A88">
        <f t="shared" si="7"/>
        <v>86</v>
      </c>
      <c r="B88">
        <f t="shared" si="8"/>
        <v>82</v>
      </c>
      <c r="C88">
        <f t="shared" si="9"/>
        <v>93</v>
      </c>
      <c r="D88">
        <f t="shared" si="10"/>
        <v>39</v>
      </c>
      <c r="E88">
        <v>12</v>
      </c>
      <c r="F88">
        <v>14</v>
      </c>
      <c r="G88">
        <v>11</v>
      </c>
      <c r="H88">
        <v>17</v>
      </c>
      <c r="I88">
        <v>15</v>
      </c>
      <c r="J88">
        <v>11</v>
      </c>
      <c r="K88">
        <v>13</v>
      </c>
      <c r="L88" t="s">
        <v>1808</v>
      </c>
      <c r="M88" t="s">
        <v>38</v>
      </c>
      <c r="N88" t="s">
        <v>268</v>
      </c>
      <c r="O88" t="s">
        <v>1809</v>
      </c>
      <c r="P88" t="s">
        <v>1810</v>
      </c>
      <c r="Q88" t="s">
        <v>959</v>
      </c>
      <c r="R88">
        <f t="shared" si="11"/>
        <v>820933900</v>
      </c>
      <c r="S88">
        <f t="shared" si="12"/>
        <v>86</v>
      </c>
      <c r="T88">
        <f t="shared" si="13"/>
        <v>86</v>
      </c>
    </row>
    <row r="89" spans="1:20" x14ac:dyDescent="0.35">
      <c r="A89">
        <f t="shared" si="7"/>
        <v>87</v>
      </c>
      <c r="B89">
        <f t="shared" si="8"/>
        <v>82</v>
      </c>
      <c r="C89">
        <f t="shared" si="9"/>
        <v>92</v>
      </c>
      <c r="D89">
        <f t="shared" si="10"/>
        <v>44</v>
      </c>
      <c r="E89">
        <v>13</v>
      </c>
      <c r="F89">
        <v>13</v>
      </c>
      <c r="G89">
        <v>10</v>
      </c>
      <c r="H89">
        <v>12</v>
      </c>
      <c r="I89">
        <v>19</v>
      </c>
      <c r="J89">
        <v>13</v>
      </c>
      <c r="K89">
        <v>12</v>
      </c>
      <c r="L89" t="s">
        <v>575</v>
      </c>
      <c r="M89" t="s">
        <v>63</v>
      </c>
      <c r="N89" t="s">
        <v>44</v>
      </c>
      <c r="O89" t="s">
        <v>576</v>
      </c>
      <c r="P89" t="s">
        <v>577</v>
      </c>
      <c r="Q89" t="s">
        <v>578</v>
      </c>
      <c r="R89">
        <f t="shared" si="11"/>
        <v>820924400</v>
      </c>
      <c r="S89">
        <f t="shared" si="12"/>
        <v>87</v>
      </c>
      <c r="T89">
        <f t="shared" si="13"/>
        <v>87</v>
      </c>
    </row>
    <row r="90" spans="1:20" x14ac:dyDescent="0.35">
      <c r="A90">
        <f t="shared" si="7"/>
        <v>88</v>
      </c>
      <c r="B90">
        <f t="shared" si="8"/>
        <v>82</v>
      </c>
      <c r="C90">
        <f t="shared" si="9"/>
        <v>82</v>
      </c>
      <c r="D90">
        <f t="shared" si="10"/>
        <v>41</v>
      </c>
      <c r="E90" t="s">
        <v>31</v>
      </c>
      <c r="F90">
        <v>14</v>
      </c>
      <c r="G90">
        <v>11</v>
      </c>
      <c r="H90">
        <v>16</v>
      </c>
      <c r="I90">
        <v>11</v>
      </c>
      <c r="J90">
        <v>15</v>
      </c>
      <c r="K90">
        <v>15</v>
      </c>
      <c r="L90" t="s">
        <v>114</v>
      </c>
      <c r="M90" t="s">
        <v>63</v>
      </c>
      <c r="N90" t="s">
        <v>115</v>
      </c>
      <c r="O90" t="s">
        <v>116</v>
      </c>
      <c r="P90" t="s">
        <v>117</v>
      </c>
      <c r="Q90" t="s">
        <v>118</v>
      </c>
      <c r="R90">
        <f t="shared" si="11"/>
        <v>820824100</v>
      </c>
      <c r="S90">
        <f t="shared" si="12"/>
        <v>88</v>
      </c>
      <c r="T90">
        <f t="shared" si="13"/>
        <v>88</v>
      </c>
    </row>
    <row r="91" spans="1:20" x14ac:dyDescent="0.35">
      <c r="A91">
        <f t="shared" si="7"/>
        <v>89</v>
      </c>
      <c r="B91">
        <f t="shared" si="8"/>
        <v>81</v>
      </c>
      <c r="C91">
        <f t="shared" si="9"/>
        <v>93</v>
      </c>
      <c r="D91">
        <f t="shared" si="10"/>
        <v>40</v>
      </c>
      <c r="E91">
        <v>16</v>
      </c>
      <c r="F91">
        <v>13</v>
      </c>
      <c r="G91">
        <v>12</v>
      </c>
      <c r="H91">
        <v>12</v>
      </c>
      <c r="I91">
        <v>13</v>
      </c>
      <c r="J91">
        <v>14</v>
      </c>
      <c r="K91">
        <v>13</v>
      </c>
      <c r="L91" t="s">
        <v>1159</v>
      </c>
      <c r="M91" t="s">
        <v>63</v>
      </c>
      <c r="N91" t="s">
        <v>172</v>
      </c>
      <c r="O91" t="s">
        <v>1160</v>
      </c>
      <c r="P91" t="s">
        <v>1161</v>
      </c>
      <c r="Q91" t="s">
        <v>1162</v>
      </c>
      <c r="R91">
        <f t="shared" si="11"/>
        <v>810934000</v>
      </c>
      <c r="S91">
        <f t="shared" si="12"/>
        <v>89</v>
      </c>
      <c r="T91">
        <f t="shared" si="13"/>
        <v>89</v>
      </c>
    </row>
    <row r="92" spans="1:20" x14ac:dyDescent="0.35">
      <c r="A92">
        <f t="shared" si="7"/>
        <v>90</v>
      </c>
      <c r="B92">
        <f t="shared" si="8"/>
        <v>81</v>
      </c>
      <c r="C92">
        <f t="shared" si="9"/>
        <v>92</v>
      </c>
      <c r="D92">
        <f t="shared" si="10"/>
        <v>39</v>
      </c>
      <c r="E92">
        <v>14</v>
      </c>
      <c r="F92">
        <v>12</v>
      </c>
      <c r="G92">
        <v>14</v>
      </c>
      <c r="H92">
        <v>13</v>
      </c>
      <c r="I92">
        <v>14</v>
      </c>
      <c r="J92">
        <v>11</v>
      </c>
      <c r="K92">
        <v>14</v>
      </c>
      <c r="L92" t="s">
        <v>1607</v>
      </c>
      <c r="M92" t="s">
        <v>38</v>
      </c>
      <c r="N92" t="s">
        <v>205</v>
      </c>
      <c r="O92" t="s">
        <v>1608</v>
      </c>
      <c r="P92" t="s">
        <v>1609</v>
      </c>
      <c r="Q92" t="s">
        <v>208</v>
      </c>
      <c r="R92">
        <f t="shared" si="11"/>
        <v>810923900</v>
      </c>
      <c r="S92">
        <f t="shared" si="12"/>
        <v>90</v>
      </c>
      <c r="T92">
        <f t="shared" si="13"/>
        <v>90</v>
      </c>
    </row>
    <row r="93" spans="1:20" x14ac:dyDescent="0.35">
      <c r="A93">
        <f t="shared" si="7"/>
        <v>91</v>
      </c>
      <c r="B93">
        <f t="shared" si="8"/>
        <v>81</v>
      </c>
      <c r="C93">
        <f t="shared" si="9"/>
        <v>91</v>
      </c>
      <c r="D93">
        <f t="shared" si="10"/>
        <v>42</v>
      </c>
      <c r="E93">
        <v>14</v>
      </c>
      <c r="F93">
        <v>10</v>
      </c>
      <c r="G93">
        <v>15</v>
      </c>
      <c r="H93">
        <v>10</v>
      </c>
      <c r="I93">
        <v>15</v>
      </c>
      <c r="J93">
        <v>12</v>
      </c>
      <c r="K93">
        <v>15</v>
      </c>
      <c r="L93" t="s">
        <v>1825</v>
      </c>
      <c r="M93" t="s">
        <v>63</v>
      </c>
      <c r="N93" t="s">
        <v>223</v>
      </c>
      <c r="O93" t="s">
        <v>1826</v>
      </c>
      <c r="P93" t="s">
        <v>1827</v>
      </c>
      <c r="Q93" t="s">
        <v>226</v>
      </c>
      <c r="R93">
        <f t="shared" si="11"/>
        <v>810914200</v>
      </c>
      <c r="S93">
        <f t="shared" si="12"/>
        <v>91</v>
      </c>
      <c r="T93">
        <f t="shared" si="13"/>
        <v>91</v>
      </c>
    </row>
    <row r="94" spans="1:20" x14ac:dyDescent="0.35">
      <c r="A94">
        <f t="shared" si="7"/>
        <v>92</v>
      </c>
      <c r="B94">
        <f t="shared" si="8"/>
        <v>81</v>
      </c>
      <c r="C94">
        <f t="shared" si="9"/>
        <v>81</v>
      </c>
      <c r="D94">
        <f t="shared" si="10"/>
        <v>31</v>
      </c>
      <c r="E94">
        <v>8</v>
      </c>
      <c r="F94">
        <v>16</v>
      </c>
      <c r="G94">
        <v>14</v>
      </c>
      <c r="H94">
        <v>12</v>
      </c>
      <c r="I94" t="s">
        <v>31</v>
      </c>
      <c r="J94">
        <v>15</v>
      </c>
      <c r="K94">
        <v>16</v>
      </c>
      <c r="L94" t="s">
        <v>521</v>
      </c>
      <c r="M94" t="s">
        <v>38</v>
      </c>
      <c r="N94" t="s">
        <v>348</v>
      </c>
      <c r="O94" t="s">
        <v>522</v>
      </c>
      <c r="P94" t="s">
        <v>523</v>
      </c>
      <c r="Q94" t="s">
        <v>351</v>
      </c>
      <c r="R94">
        <f t="shared" si="11"/>
        <v>810813100</v>
      </c>
      <c r="S94">
        <f t="shared" si="12"/>
        <v>92</v>
      </c>
      <c r="T94">
        <f t="shared" si="13"/>
        <v>92</v>
      </c>
    </row>
    <row r="95" spans="1:20" x14ac:dyDescent="0.35">
      <c r="A95">
        <f t="shared" si="7"/>
        <v>93</v>
      </c>
      <c r="B95">
        <f t="shared" si="8"/>
        <v>80</v>
      </c>
      <c r="C95">
        <f t="shared" si="9"/>
        <v>89</v>
      </c>
      <c r="D95">
        <f t="shared" si="10"/>
        <v>41</v>
      </c>
      <c r="E95">
        <v>9</v>
      </c>
      <c r="F95">
        <v>16</v>
      </c>
      <c r="G95">
        <v>9</v>
      </c>
      <c r="H95">
        <v>14</v>
      </c>
      <c r="I95">
        <v>14</v>
      </c>
      <c r="J95">
        <v>15</v>
      </c>
      <c r="K95">
        <v>12</v>
      </c>
      <c r="L95" t="s">
        <v>144</v>
      </c>
      <c r="M95" t="s">
        <v>27</v>
      </c>
      <c r="N95" t="s">
        <v>145</v>
      </c>
      <c r="O95" t="s">
        <v>146</v>
      </c>
      <c r="P95" t="s">
        <v>147</v>
      </c>
      <c r="R95">
        <f t="shared" si="11"/>
        <v>800894100</v>
      </c>
      <c r="S95">
        <f t="shared" si="12"/>
        <v>93</v>
      </c>
      <c r="T95">
        <f t="shared" si="13"/>
        <v>93</v>
      </c>
    </row>
    <row r="96" spans="1:20" x14ac:dyDescent="0.35">
      <c r="A96">
        <f t="shared" si="7"/>
        <v>94</v>
      </c>
      <c r="B96">
        <f t="shared" si="8"/>
        <v>80</v>
      </c>
      <c r="C96">
        <f t="shared" si="9"/>
        <v>87</v>
      </c>
      <c r="D96">
        <f t="shared" si="10"/>
        <v>46</v>
      </c>
      <c r="E96">
        <v>12</v>
      </c>
      <c r="F96">
        <v>8</v>
      </c>
      <c r="G96">
        <v>14</v>
      </c>
      <c r="H96">
        <v>7</v>
      </c>
      <c r="I96">
        <v>13</v>
      </c>
      <c r="J96">
        <v>15</v>
      </c>
      <c r="K96">
        <v>18</v>
      </c>
      <c r="L96" t="s">
        <v>1721</v>
      </c>
      <c r="M96" t="s">
        <v>27</v>
      </c>
      <c r="N96" t="s">
        <v>901</v>
      </c>
      <c r="O96" t="s">
        <v>1722</v>
      </c>
      <c r="P96" t="s">
        <v>1723</v>
      </c>
      <c r="Q96" t="s">
        <v>1724</v>
      </c>
      <c r="R96">
        <f t="shared" si="11"/>
        <v>800874600</v>
      </c>
      <c r="S96">
        <f t="shared" si="12"/>
        <v>94</v>
      </c>
      <c r="T96">
        <f t="shared" si="13"/>
        <v>94</v>
      </c>
    </row>
    <row r="97" spans="1:20" x14ac:dyDescent="0.35">
      <c r="A97">
        <f t="shared" si="7"/>
        <v>95</v>
      </c>
      <c r="B97">
        <f t="shared" si="8"/>
        <v>79</v>
      </c>
      <c r="C97">
        <f t="shared" si="9"/>
        <v>90</v>
      </c>
      <c r="D97">
        <f t="shared" si="10"/>
        <v>37</v>
      </c>
      <c r="E97">
        <v>12</v>
      </c>
      <c r="F97">
        <v>14</v>
      </c>
      <c r="G97">
        <v>16</v>
      </c>
      <c r="H97">
        <v>11</v>
      </c>
      <c r="I97">
        <v>14</v>
      </c>
      <c r="J97">
        <v>12</v>
      </c>
      <c r="K97">
        <v>11</v>
      </c>
      <c r="L97" t="s">
        <v>148</v>
      </c>
      <c r="M97" t="s">
        <v>38</v>
      </c>
      <c r="N97" t="s">
        <v>149</v>
      </c>
      <c r="O97" t="s">
        <v>150</v>
      </c>
      <c r="P97" t="s">
        <v>151</v>
      </c>
      <c r="Q97" t="s">
        <v>152</v>
      </c>
      <c r="R97">
        <f t="shared" si="11"/>
        <v>790903700</v>
      </c>
      <c r="S97">
        <f t="shared" si="12"/>
        <v>95</v>
      </c>
      <c r="T97">
        <f t="shared" si="13"/>
        <v>95</v>
      </c>
    </row>
    <row r="98" spans="1:20" x14ac:dyDescent="0.35">
      <c r="A98">
        <f t="shared" si="7"/>
        <v>96</v>
      </c>
      <c r="B98">
        <f t="shared" si="8"/>
        <v>79</v>
      </c>
      <c r="C98">
        <f t="shared" si="9"/>
        <v>88</v>
      </c>
      <c r="D98">
        <f t="shared" si="10"/>
        <v>42</v>
      </c>
      <c r="E98">
        <v>13</v>
      </c>
      <c r="F98">
        <v>15</v>
      </c>
      <c r="G98">
        <v>9</v>
      </c>
      <c r="H98">
        <v>9</v>
      </c>
      <c r="I98">
        <v>16</v>
      </c>
      <c r="J98">
        <v>10</v>
      </c>
      <c r="K98">
        <v>16</v>
      </c>
      <c r="L98" t="s">
        <v>1519</v>
      </c>
      <c r="M98" t="s">
        <v>27</v>
      </c>
      <c r="N98" t="s">
        <v>44</v>
      </c>
      <c r="O98" t="s">
        <v>1520</v>
      </c>
      <c r="P98" t="s">
        <v>1521</v>
      </c>
      <c r="Q98" t="s">
        <v>70</v>
      </c>
      <c r="R98">
        <f t="shared" si="11"/>
        <v>790884200</v>
      </c>
      <c r="S98">
        <f t="shared" si="12"/>
        <v>96</v>
      </c>
      <c r="T98">
        <f t="shared" si="13"/>
        <v>96</v>
      </c>
    </row>
    <row r="99" spans="1:20" x14ac:dyDescent="0.35">
      <c r="A99">
        <f t="shared" si="7"/>
        <v>97</v>
      </c>
      <c r="B99">
        <f t="shared" si="8"/>
        <v>79</v>
      </c>
      <c r="C99">
        <f t="shared" si="9"/>
        <v>87</v>
      </c>
      <c r="D99">
        <f t="shared" si="10"/>
        <v>41</v>
      </c>
      <c r="E99">
        <v>14</v>
      </c>
      <c r="F99">
        <v>14</v>
      </c>
      <c r="G99">
        <v>10</v>
      </c>
      <c r="H99">
        <v>8</v>
      </c>
      <c r="I99">
        <v>11</v>
      </c>
      <c r="J99">
        <v>14</v>
      </c>
      <c r="K99">
        <v>16</v>
      </c>
      <c r="L99" t="s">
        <v>1398</v>
      </c>
      <c r="M99" t="s">
        <v>27</v>
      </c>
      <c r="N99" t="s">
        <v>77</v>
      </c>
      <c r="O99" t="s">
        <v>1399</v>
      </c>
      <c r="P99" t="s">
        <v>1400</v>
      </c>
      <c r="Q99" t="s">
        <v>539</v>
      </c>
      <c r="R99">
        <f t="shared" si="11"/>
        <v>790874100</v>
      </c>
      <c r="S99">
        <f t="shared" si="12"/>
        <v>97</v>
      </c>
      <c r="T99">
        <f t="shared" si="13"/>
        <v>97</v>
      </c>
    </row>
    <row r="100" spans="1:20" x14ac:dyDescent="0.35">
      <c r="A100">
        <f t="shared" si="7"/>
        <v>98</v>
      </c>
      <c r="B100">
        <f t="shared" si="8"/>
        <v>79</v>
      </c>
      <c r="C100">
        <f t="shared" si="9"/>
        <v>85</v>
      </c>
      <c r="D100">
        <f t="shared" si="10"/>
        <v>40</v>
      </c>
      <c r="E100">
        <v>17</v>
      </c>
      <c r="F100">
        <v>11</v>
      </c>
      <c r="G100">
        <v>6</v>
      </c>
      <c r="H100">
        <v>11</v>
      </c>
      <c r="I100">
        <v>14</v>
      </c>
      <c r="J100">
        <v>13</v>
      </c>
      <c r="K100">
        <v>13</v>
      </c>
      <c r="L100" t="s">
        <v>1216</v>
      </c>
      <c r="M100" t="s">
        <v>21</v>
      </c>
      <c r="N100" t="s">
        <v>193</v>
      </c>
      <c r="O100" t="s">
        <v>1217</v>
      </c>
      <c r="P100" t="s">
        <v>1218</v>
      </c>
      <c r="R100">
        <f t="shared" si="11"/>
        <v>790854000</v>
      </c>
      <c r="S100">
        <f t="shared" si="12"/>
        <v>98</v>
      </c>
      <c r="T100">
        <f t="shared" si="13"/>
        <v>98</v>
      </c>
    </row>
    <row r="101" spans="1:20" x14ac:dyDescent="0.35">
      <c r="A101">
        <f t="shared" si="7"/>
        <v>99</v>
      </c>
      <c r="B101">
        <f t="shared" si="8"/>
        <v>79</v>
      </c>
      <c r="C101">
        <f t="shared" si="9"/>
        <v>84</v>
      </c>
      <c r="D101">
        <f t="shared" si="10"/>
        <v>40</v>
      </c>
      <c r="E101">
        <v>15</v>
      </c>
      <c r="F101">
        <v>5</v>
      </c>
      <c r="G101">
        <v>11</v>
      </c>
      <c r="H101">
        <v>13</v>
      </c>
      <c r="I101">
        <v>12</v>
      </c>
      <c r="J101">
        <v>15</v>
      </c>
      <c r="K101">
        <v>13</v>
      </c>
      <c r="L101" t="s">
        <v>1312</v>
      </c>
      <c r="M101" t="s">
        <v>38</v>
      </c>
      <c r="N101" t="s">
        <v>223</v>
      </c>
      <c r="O101" t="s">
        <v>1313</v>
      </c>
      <c r="P101" t="s">
        <v>1314</v>
      </c>
      <c r="Q101" t="s">
        <v>1315</v>
      </c>
      <c r="R101">
        <f t="shared" si="11"/>
        <v>790844000</v>
      </c>
      <c r="S101">
        <f t="shared" si="12"/>
        <v>99</v>
      </c>
      <c r="T101">
        <f t="shared" si="13"/>
        <v>99</v>
      </c>
    </row>
    <row r="102" spans="1:20" x14ac:dyDescent="0.35">
      <c r="A102">
        <f t="shared" si="7"/>
        <v>100</v>
      </c>
      <c r="B102">
        <f t="shared" si="8"/>
        <v>79</v>
      </c>
      <c r="C102">
        <f t="shared" si="9"/>
        <v>79</v>
      </c>
      <c r="D102">
        <f t="shared" si="10"/>
        <v>47</v>
      </c>
      <c r="E102">
        <v>11</v>
      </c>
      <c r="F102">
        <v>11</v>
      </c>
      <c r="G102" t="s">
        <v>31</v>
      </c>
      <c r="H102">
        <v>10</v>
      </c>
      <c r="I102">
        <v>16</v>
      </c>
      <c r="J102">
        <v>14</v>
      </c>
      <c r="K102">
        <v>17</v>
      </c>
      <c r="L102" t="s">
        <v>1668</v>
      </c>
      <c r="M102" t="s">
        <v>38</v>
      </c>
      <c r="N102" t="s">
        <v>44</v>
      </c>
      <c r="O102" t="s">
        <v>1669</v>
      </c>
      <c r="P102" t="s">
        <v>1670</v>
      </c>
      <c r="Q102" t="s">
        <v>70</v>
      </c>
      <c r="R102">
        <f t="shared" si="11"/>
        <v>790794700</v>
      </c>
      <c r="S102">
        <f t="shared" si="12"/>
        <v>100</v>
      </c>
      <c r="T102">
        <f t="shared" si="13"/>
        <v>100</v>
      </c>
    </row>
    <row r="103" spans="1:20" x14ac:dyDescent="0.35">
      <c r="A103" s="3">
        <f t="shared" si="7"/>
        <v>101</v>
      </c>
      <c r="B103" s="3">
        <f t="shared" si="8"/>
        <v>79</v>
      </c>
      <c r="C103" s="3">
        <f t="shared" si="9"/>
        <v>79</v>
      </c>
      <c r="D103" s="3">
        <f t="shared" si="10"/>
        <v>18</v>
      </c>
      <c r="E103" s="3">
        <v>14</v>
      </c>
      <c r="F103" s="3">
        <v>16</v>
      </c>
      <c r="G103" s="3">
        <v>15</v>
      </c>
      <c r="H103" s="3">
        <v>16</v>
      </c>
      <c r="I103" s="3" t="s">
        <v>31</v>
      </c>
      <c r="J103" s="3">
        <v>18</v>
      </c>
      <c r="K103" s="3" t="s">
        <v>31</v>
      </c>
      <c r="L103" s="3" t="s">
        <v>1708</v>
      </c>
      <c r="M103" s="3" t="s">
        <v>21</v>
      </c>
      <c r="N103" s="3" t="s">
        <v>998</v>
      </c>
      <c r="O103" s="3" t="s">
        <v>1709</v>
      </c>
      <c r="P103" s="3" t="s">
        <v>1710</v>
      </c>
      <c r="Q103" s="3" t="s">
        <v>1711</v>
      </c>
      <c r="R103">
        <f t="shared" si="11"/>
        <v>790791800</v>
      </c>
      <c r="S103">
        <f t="shared" si="12"/>
        <v>101</v>
      </c>
      <c r="T103">
        <f t="shared" si="13"/>
        <v>101</v>
      </c>
    </row>
    <row r="104" spans="1:20" x14ac:dyDescent="0.35">
      <c r="A104">
        <f t="shared" si="7"/>
        <v>102</v>
      </c>
      <c r="B104">
        <f t="shared" si="8"/>
        <v>78</v>
      </c>
      <c r="C104">
        <f t="shared" si="9"/>
        <v>86</v>
      </c>
      <c r="D104">
        <f t="shared" si="10"/>
        <v>40</v>
      </c>
      <c r="E104">
        <v>8</v>
      </c>
      <c r="F104">
        <v>13</v>
      </c>
      <c r="G104">
        <v>11</v>
      </c>
      <c r="H104">
        <v>14</v>
      </c>
      <c r="I104">
        <v>17</v>
      </c>
      <c r="J104">
        <v>13</v>
      </c>
      <c r="K104">
        <v>10</v>
      </c>
      <c r="L104" t="s">
        <v>1548</v>
      </c>
      <c r="M104" t="s">
        <v>38</v>
      </c>
      <c r="N104" t="s">
        <v>348</v>
      </c>
      <c r="O104" t="s">
        <v>1549</v>
      </c>
      <c r="P104" t="s">
        <v>1550</v>
      </c>
      <c r="Q104" t="s">
        <v>351</v>
      </c>
      <c r="R104">
        <f t="shared" si="11"/>
        <v>780864000</v>
      </c>
      <c r="S104">
        <f t="shared" si="12"/>
        <v>102</v>
      </c>
      <c r="T104">
        <f t="shared" si="13"/>
        <v>102</v>
      </c>
    </row>
    <row r="105" spans="1:20" x14ac:dyDescent="0.35">
      <c r="A105">
        <f t="shared" si="7"/>
        <v>103</v>
      </c>
      <c r="B105">
        <f t="shared" si="8"/>
        <v>78</v>
      </c>
      <c r="C105">
        <f t="shared" si="9"/>
        <v>78</v>
      </c>
      <c r="D105">
        <f t="shared" si="10"/>
        <v>35</v>
      </c>
      <c r="E105">
        <v>18</v>
      </c>
      <c r="F105">
        <v>12</v>
      </c>
      <c r="G105">
        <v>13</v>
      </c>
      <c r="H105" t="s">
        <v>31</v>
      </c>
      <c r="I105">
        <v>10</v>
      </c>
      <c r="J105">
        <v>15</v>
      </c>
      <c r="K105">
        <v>10</v>
      </c>
      <c r="L105" t="s">
        <v>1178</v>
      </c>
      <c r="M105" t="s">
        <v>38</v>
      </c>
      <c r="N105" t="s">
        <v>28</v>
      </c>
      <c r="O105" t="s">
        <v>1179</v>
      </c>
      <c r="P105" t="s">
        <v>1180</v>
      </c>
      <c r="R105">
        <f t="shared" si="11"/>
        <v>780783500</v>
      </c>
      <c r="S105">
        <f t="shared" si="12"/>
        <v>103</v>
      </c>
      <c r="T105">
        <f t="shared" si="13"/>
        <v>103</v>
      </c>
    </row>
    <row r="106" spans="1:20" x14ac:dyDescent="0.35">
      <c r="A106">
        <f t="shared" si="7"/>
        <v>104</v>
      </c>
      <c r="B106">
        <f t="shared" si="8"/>
        <v>77</v>
      </c>
      <c r="C106">
        <f t="shared" si="9"/>
        <v>85</v>
      </c>
      <c r="D106">
        <f t="shared" si="10"/>
        <v>45</v>
      </c>
      <c r="E106">
        <v>14</v>
      </c>
      <c r="F106">
        <v>9</v>
      </c>
      <c r="G106">
        <v>9</v>
      </c>
      <c r="H106">
        <v>8</v>
      </c>
      <c r="I106">
        <v>16</v>
      </c>
      <c r="J106">
        <v>14</v>
      </c>
      <c r="K106">
        <v>15</v>
      </c>
      <c r="L106" t="s">
        <v>395</v>
      </c>
      <c r="M106" t="s">
        <v>38</v>
      </c>
      <c r="N106" t="s">
        <v>123</v>
      </c>
      <c r="O106" t="s">
        <v>396</v>
      </c>
      <c r="P106" t="s">
        <v>397</v>
      </c>
      <c r="Q106" t="s">
        <v>398</v>
      </c>
      <c r="R106">
        <f t="shared" si="11"/>
        <v>770854500</v>
      </c>
      <c r="S106">
        <f t="shared" si="12"/>
        <v>104</v>
      </c>
      <c r="T106">
        <f t="shared" si="13"/>
        <v>104</v>
      </c>
    </row>
    <row r="107" spans="1:20" x14ac:dyDescent="0.35">
      <c r="A107">
        <f t="shared" si="7"/>
        <v>105</v>
      </c>
      <c r="B107">
        <f t="shared" si="8"/>
        <v>77</v>
      </c>
      <c r="C107">
        <f t="shared" si="9"/>
        <v>77</v>
      </c>
      <c r="D107">
        <f t="shared" si="10"/>
        <v>29</v>
      </c>
      <c r="E107">
        <v>16</v>
      </c>
      <c r="F107">
        <v>16</v>
      </c>
      <c r="G107" t="s">
        <v>31</v>
      </c>
      <c r="H107">
        <v>16</v>
      </c>
      <c r="I107">
        <v>18</v>
      </c>
      <c r="J107" t="s">
        <v>31</v>
      </c>
      <c r="K107">
        <v>11</v>
      </c>
      <c r="L107" t="s">
        <v>646</v>
      </c>
      <c r="M107" t="s">
        <v>38</v>
      </c>
      <c r="N107" t="s">
        <v>348</v>
      </c>
      <c r="O107" t="s">
        <v>647</v>
      </c>
      <c r="P107" t="s">
        <v>648</v>
      </c>
      <c r="Q107" t="s">
        <v>649</v>
      </c>
      <c r="R107">
        <f t="shared" si="11"/>
        <v>770772900</v>
      </c>
      <c r="S107">
        <f t="shared" si="12"/>
        <v>105</v>
      </c>
      <c r="T107">
        <f t="shared" si="13"/>
        <v>105</v>
      </c>
    </row>
    <row r="108" spans="1:20" x14ac:dyDescent="0.35">
      <c r="A108">
        <f t="shared" si="7"/>
        <v>106</v>
      </c>
      <c r="B108">
        <f t="shared" si="8"/>
        <v>76</v>
      </c>
      <c r="C108">
        <f t="shared" si="9"/>
        <v>85</v>
      </c>
      <c r="D108">
        <f t="shared" si="10"/>
        <v>38</v>
      </c>
      <c r="E108">
        <v>16</v>
      </c>
      <c r="F108">
        <v>13</v>
      </c>
      <c r="G108">
        <v>9</v>
      </c>
      <c r="H108">
        <v>9</v>
      </c>
      <c r="I108">
        <v>12</v>
      </c>
      <c r="J108">
        <v>12</v>
      </c>
      <c r="K108">
        <v>14</v>
      </c>
      <c r="L108" t="s">
        <v>700</v>
      </c>
      <c r="M108" t="s">
        <v>38</v>
      </c>
      <c r="N108" t="s">
        <v>701</v>
      </c>
      <c r="O108" t="s">
        <v>702</v>
      </c>
      <c r="P108" t="s">
        <v>703</v>
      </c>
      <c r="Q108" t="s">
        <v>704</v>
      </c>
      <c r="R108">
        <f t="shared" si="11"/>
        <v>760853800</v>
      </c>
      <c r="S108">
        <f t="shared" si="12"/>
        <v>106</v>
      </c>
      <c r="T108">
        <f t="shared" si="13"/>
        <v>106</v>
      </c>
    </row>
    <row r="109" spans="1:20" x14ac:dyDescent="0.35">
      <c r="A109">
        <f t="shared" si="7"/>
        <v>107</v>
      </c>
      <c r="B109">
        <f t="shared" si="8"/>
        <v>76</v>
      </c>
      <c r="C109">
        <f t="shared" si="9"/>
        <v>85</v>
      </c>
      <c r="D109">
        <f t="shared" si="10"/>
        <v>33</v>
      </c>
      <c r="E109">
        <v>13</v>
      </c>
      <c r="F109">
        <v>15</v>
      </c>
      <c r="G109">
        <v>14</v>
      </c>
      <c r="H109">
        <v>10</v>
      </c>
      <c r="I109">
        <v>12</v>
      </c>
      <c r="J109">
        <v>12</v>
      </c>
      <c r="K109">
        <v>9</v>
      </c>
      <c r="L109" t="s">
        <v>1017</v>
      </c>
      <c r="M109" t="s">
        <v>38</v>
      </c>
      <c r="N109" t="s">
        <v>701</v>
      </c>
      <c r="O109" t="s">
        <v>1018</v>
      </c>
      <c r="P109" t="s">
        <v>1019</v>
      </c>
      <c r="Q109" t="s">
        <v>797</v>
      </c>
      <c r="R109">
        <f t="shared" si="11"/>
        <v>760853300</v>
      </c>
      <c r="S109">
        <f t="shared" si="12"/>
        <v>107</v>
      </c>
      <c r="T109">
        <f t="shared" si="13"/>
        <v>107</v>
      </c>
    </row>
    <row r="110" spans="1:20" x14ac:dyDescent="0.35">
      <c r="A110">
        <f t="shared" si="7"/>
        <v>108</v>
      </c>
      <c r="B110">
        <f t="shared" si="8"/>
        <v>76</v>
      </c>
      <c r="C110">
        <f t="shared" si="9"/>
        <v>83</v>
      </c>
      <c r="D110">
        <f t="shared" si="10"/>
        <v>41</v>
      </c>
      <c r="E110">
        <v>16</v>
      </c>
      <c r="F110">
        <v>8</v>
      </c>
      <c r="G110">
        <v>7</v>
      </c>
      <c r="H110">
        <v>11</v>
      </c>
      <c r="I110">
        <v>17</v>
      </c>
      <c r="J110">
        <v>10</v>
      </c>
      <c r="K110">
        <v>14</v>
      </c>
      <c r="L110" t="s">
        <v>20</v>
      </c>
      <c r="M110" t="s">
        <v>21</v>
      </c>
      <c r="N110" t="s">
        <v>22</v>
      </c>
      <c r="O110" t="s">
        <v>23</v>
      </c>
      <c r="P110" t="s">
        <v>24</v>
      </c>
      <c r="Q110" t="s">
        <v>25</v>
      </c>
      <c r="R110">
        <f t="shared" si="11"/>
        <v>760834100</v>
      </c>
      <c r="S110">
        <f t="shared" si="12"/>
        <v>108</v>
      </c>
      <c r="T110">
        <f t="shared" si="13"/>
        <v>108</v>
      </c>
    </row>
    <row r="111" spans="1:20" x14ac:dyDescent="0.35">
      <c r="A111">
        <f t="shared" si="7"/>
        <v>109</v>
      </c>
      <c r="B111">
        <f t="shared" si="8"/>
        <v>76</v>
      </c>
      <c r="C111">
        <f t="shared" si="9"/>
        <v>80</v>
      </c>
      <c r="D111">
        <f t="shared" si="10"/>
        <v>43</v>
      </c>
      <c r="E111">
        <v>13</v>
      </c>
      <c r="F111">
        <v>8</v>
      </c>
      <c r="G111">
        <v>4</v>
      </c>
      <c r="H111">
        <v>12</v>
      </c>
      <c r="I111">
        <v>14</v>
      </c>
      <c r="J111">
        <v>15</v>
      </c>
      <c r="K111">
        <v>14</v>
      </c>
      <c r="L111" t="s">
        <v>1284</v>
      </c>
      <c r="M111" t="s">
        <v>27</v>
      </c>
      <c r="N111" t="s">
        <v>701</v>
      </c>
      <c r="O111" t="s">
        <v>1285</v>
      </c>
      <c r="P111" t="s">
        <v>1286</v>
      </c>
      <c r="Q111" t="s">
        <v>1287</v>
      </c>
      <c r="R111">
        <f t="shared" si="11"/>
        <v>760804300</v>
      </c>
      <c r="S111">
        <f t="shared" si="12"/>
        <v>109</v>
      </c>
      <c r="T111">
        <f t="shared" si="13"/>
        <v>109</v>
      </c>
    </row>
    <row r="112" spans="1:20" x14ac:dyDescent="0.35">
      <c r="A112">
        <f t="shared" si="7"/>
        <v>110</v>
      </c>
      <c r="B112">
        <f t="shared" si="8"/>
        <v>75</v>
      </c>
      <c r="C112">
        <f t="shared" si="9"/>
        <v>85</v>
      </c>
      <c r="D112">
        <f t="shared" si="10"/>
        <v>38</v>
      </c>
      <c r="E112">
        <v>12</v>
      </c>
      <c r="F112">
        <v>12</v>
      </c>
      <c r="G112">
        <v>10</v>
      </c>
      <c r="H112">
        <v>13</v>
      </c>
      <c r="I112">
        <v>12</v>
      </c>
      <c r="J112">
        <v>13</v>
      </c>
      <c r="K112">
        <v>13</v>
      </c>
      <c r="L112" t="s">
        <v>1801</v>
      </c>
      <c r="M112" t="s">
        <v>38</v>
      </c>
      <c r="N112" t="s">
        <v>193</v>
      </c>
      <c r="O112" t="s">
        <v>1802</v>
      </c>
      <c r="P112" t="s">
        <v>1803</v>
      </c>
      <c r="R112">
        <f t="shared" si="11"/>
        <v>750853800</v>
      </c>
      <c r="S112">
        <f t="shared" si="12"/>
        <v>110</v>
      </c>
      <c r="T112">
        <f t="shared" si="13"/>
        <v>110</v>
      </c>
    </row>
    <row r="113" spans="1:20" x14ac:dyDescent="0.35">
      <c r="A113">
        <f t="shared" si="7"/>
        <v>111</v>
      </c>
      <c r="B113">
        <f t="shared" si="8"/>
        <v>75</v>
      </c>
      <c r="C113">
        <f t="shared" si="9"/>
        <v>85</v>
      </c>
      <c r="D113">
        <f t="shared" si="10"/>
        <v>37</v>
      </c>
      <c r="E113">
        <v>15</v>
      </c>
      <c r="F113">
        <v>13</v>
      </c>
      <c r="G113">
        <v>10</v>
      </c>
      <c r="H113">
        <v>10</v>
      </c>
      <c r="I113">
        <v>15</v>
      </c>
      <c r="J113">
        <v>11</v>
      </c>
      <c r="K113">
        <v>11</v>
      </c>
      <c r="L113" t="s">
        <v>218</v>
      </c>
      <c r="M113" t="s">
        <v>38</v>
      </c>
      <c r="N113" t="s">
        <v>219</v>
      </c>
      <c r="O113" t="s">
        <v>220</v>
      </c>
      <c r="P113" t="s">
        <v>221</v>
      </c>
      <c r="R113">
        <f t="shared" si="11"/>
        <v>750853700</v>
      </c>
      <c r="S113">
        <f t="shared" si="12"/>
        <v>111</v>
      </c>
      <c r="T113">
        <f t="shared" si="13"/>
        <v>111</v>
      </c>
    </row>
    <row r="114" spans="1:20" x14ac:dyDescent="0.35">
      <c r="A114">
        <f t="shared" si="7"/>
        <v>112</v>
      </c>
      <c r="B114">
        <f t="shared" si="8"/>
        <v>75</v>
      </c>
      <c r="C114">
        <f t="shared" si="9"/>
        <v>83</v>
      </c>
      <c r="D114">
        <f t="shared" si="10"/>
        <v>44</v>
      </c>
      <c r="E114">
        <v>11</v>
      </c>
      <c r="F114">
        <v>8</v>
      </c>
      <c r="G114">
        <v>11</v>
      </c>
      <c r="H114">
        <v>9</v>
      </c>
      <c r="I114">
        <v>14</v>
      </c>
      <c r="J114">
        <v>14</v>
      </c>
      <c r="K114">
        <v>16</v>
      </c>
      <c r="L114" t="s">
        <v>1305</v>
      </c>
      <c r="M114" t="s">
        <v>27</v>
      </c>
      <c r="N114" t="s">
        <v>276</v>
      </c>
      <c r="O114" t="s">
        <v>1306</v>
      </c>
      <c r="P114" t="s">
        <v>1307</v>
      </c>
      <c r="Q114" t="s">
        <v>1308</v>
      </c>
      <c r="R114">
        <f t="shared" si="11"/>
        <v>750834400</v>
      </c>
      <c r="S114">
        <f t="shared" si="12"/>
        <v>112</v>
      </c>
      <c r="T114">
        <f t="shared" si="13"/>
        <v>112</v>
      </c>
    </row>
    <row r="115" spans="1:20" x14ac:dyDescent="0.35">
      <c r="A115" t="str">
        <f t="shared" si="7"/>
        <v>113-114</v>
      </c>
      <c r="B115">
        <f t="shared" si="8"/>
        <v>75</v>
      </c>
      <c r="C115">
        <f t="shared" si="9"/>
        <v>83</v>
      </c>
      <c r="D115">
        <f t="shared" si="10"/>
        <v>41</v>
      </c>
      <c r="E115">
        <v>11</v>
      </c>
      <c r="F115">
        <v>11</v>
      </c>
      <c r="G115">
        <v>8</v>
      </c>
      <c r="H115">
        <v>12</v>
      </c>
      <c r="I115">
        <v>14</v>
      </c>
      <c r="J115">
        <v>12</v>
      </c>
      <c r="K115">
        <v>15</v>
      </c>
      <c r="L115" t="s">
        <v>1256</v>
      </c>
      <c r="M115" t="s">
        <v>38</v>
      </c>
      <c r="N115" t="s">
        <v>145</v>
      </c>
      <c r="O115" t="s">
        <v>1257</v>
      </c>
      <c r="P115" t="s">
        <v>1258</v>
      </c>
      <c r="R115">
        <f t="shared" si="11"/>
        <v>750834100</v>
      </c>
      <c r="S115">
        <f t="shared" si="12"/>
        <v>113</v>
      </c>
      <c r="T115">
        <f t="shared" si="13"/>
        <v>114</v>
      </c>
    </row>
    <row r="116" spans="1:20" x14ac:dyDescent="0.35">
      <c r="A116" t="str">
        <f t="shared" si="7"/>
        <v>113-114</v>
      </c>
      <c r="B116">
        <f t="shared" si="8"/>
        <v>75</v>
      </c>
      <c r="C116">
        <f t="shared" si="9"/>
        <v>83</v>
      </c>
      <c r="D116">
        <f t="shared" si="10"/>
        <v>41</v>
      </c>
      <c r="E116">
        <v>11</v>
      </c>
      <c r="F116">
        <v>13</v>
      </c>
      <c r="G116">
        <v>8</v>
      </c>
      <c r="H116">
        <v>10</v>
      </c>
      <c r="I116">
        <v>18</v>
      </c>
      <c r="J116">
        <v>14</v>
      </c>
      <c r="K116">
        <v>9</v>
      </c>
      <c r="L116" t="s">
        <v>231</v>
      </c>
      <c r="M116" t="s">
        <v>38</v>
      </c>
      <c r="N116" t="s">
        <v>214</v>
      </c>
      <c r="O116" t="s">
        <v>232</v>
      </c>
      <c r="P116" t="s">
        <v>233</v>
      </c>
      <c r="Q116" t="s">
        <v>234</v>
      </c>
      <c r="R116">
        <f t="shared" si="11"/>
        <v>750834100</v>
      </c>
      <c r="S116">
        <f t="shared" si="12"/>
        <v>113</v>
      </c>
      <c r="T116">
        <f t="shared" si="13"/>
        <v>114</v>
      </c>
    </row>
    <row r="117" spans="1:20" x14ac:dyDescent="0.35">
      <c r="A117">
        <f t="shared" si="7"/>
        <v>115</v>
      </c>
      <c r="B117">
        <f t="shared" si="8"/>
        <v>75</v>
      </c>
      <c r="C117">
        <f t="shared" si="9"/>
        <v>83</v>
      </c>
      <c r="D117">
        <f t="shared" si="10"/>
        <v>35</v>
      </c>
      <c r="E117">
        <v>14</v>
      </c>
      <c r="F117">
        <v>13</v>
      </c>
      <c r="G117">
        <v>13</v>
      </c>
      <c r="H117">
        <v>8</v>
      </c>
      <c r="I117">
        <v>9</v>
      </c>
      <c r="J117">
        <v>13</v>
      </c>
      <c r="K117">
        <v>13</v>
      </c>
      <c r="L117" t="s">
        <v>1631</v>
      </c>
      <c r="M117" t="s">
        <v>63</v>
      </c>
      <c r="N117" t="s">
        <v>98</v>
      </c>
      <c r="O117" t="s">
        <v>1632</v>
      </c>
      <c r="P117" t="s">
        <v>1633</v>
      </c>
      <c r="Q117" t="s">
        <v>101</v>
      </c>
      <c r="R117">
        <f t="shared" si="11"/>
        <v>750833500</v>
      </c>
      <c r="S117">
        <f t="shared" si="12"/>
        <v>115</v>
      </c>
      <c r="T117">
        <f t="shared" si="13"/>
        <v>115</v>
      </c>
    </row>
    <row r="118" spans="1:20" x14ac:dyDescent="0.35">
      <c r="A118">
        <f t="shared" si="7"/>
        <v>116</v>
      </c>
      <c r="B118">
        <f t="shared" si="8"/>
        <v>75</v>
      </c>
      <c r="C118">
        <f t="shared" si="9"/>
        <v>81</v>
      </c>
      <c r="D118">
        <f t="shared" si="10"/>
        <v>35</v>
      </c>
      <c r="E118">
        <v>13</v>
      </c>
      <c r="F118">
        <v>10</v>
      </c>
      <c r="G118">
        <v>13</v>
      </c>
      <c r="H118">
        <v>10</v>
      </c>
      <c r="I118">
        <v>15</v>
      </c>
      <c r="J118">
        <v>6</v>
      </c>
      <c r="K118">
        <v>14</v>
      </c>
      <c r="L118" t="s">
        <v>48</v>
      </c>
      <c r="M118" t="s">
        <v>38</v>
      </c>
      <c r="N118" t="s">
        <v>49</v>
      </c>
      <c r="O118" t="s">
        <v>50</v>
      </c>
      <c r="P118" t="s">
        <v>51</v>
      </c>
      <c r="Q118" t="s">
        <v>52</v>
      </c>
      <c r="R118">
        <f t="shared" si="11"/>
        <v>750813500</v>
      </c>
      <c r="S118">
        <f t="shared" si="12"/>
        <v>116</v>
      </c>
      <c r="T118">
        <f t="shared" si="13"/>
        <v>116</v>
      </c>
    </row>
    <row r="119" spans="1:20" x14ac:dyDescent="0.35">
      <c r="A119">
        <f t="shared" si="7"/>
        <v>117</v>
      </c>
      <c r="B119">
        <f t="shared" si="8"/>
        <v>74</v>
      </c>
      <c r="C119">
        <f t="shared" si="9"/>
        <v>84</v>
      </c>
      <c r="D119">
        <f t="shared" si="10"/>
        <v>43</v>
      </c>
      <c r="E119">
        <v>10</v>
      </c>
      <c r="F119">
        <v>11</v>
      </c>
      <c r="G119">
        <v>10</v>
      </c>
      <c r="H119">
        <v>10</v>
      </c>
      <c r="I119">
        <v>12</v>
      </c>
      <c r="J119">
        <v>13</v>
      </c>
      <c r="K119">
        <v>18</v>
      </c>
      <c r="L119" t="s">
        <v>1487</v>
      </c>
      <c r="M119" t="s">
        <v>21</v>
      </c>
      <c r="N119" t="s">
        <v>22</v>
      </c>
      <c r="O119" t="s">
        <v>1488</v>
      </c>
      <c r="P119" t="s">
        <v>1489</v>
      </c>
      <c r="Q119" t="s">
        <v>25</v>
      </c>
      <c r="R119">
        <f t="shared" si="11"/>
        <v>740844300</v>
      </c>
      <c r="S119">
        <f t="shared" si="12"/>
        <v>117</v>
      </c>
      <c r="T119">
        <f t="shared" si="13"/>
        <v>117</v>
      </c>
    </row>
    <row r="120" spans="1:20" x14ac:dyDescent="0.35">
      <c r="A120">
        <f t="shared" si="7"/>
        <v>118</v>
      </c>
      <c r="B120">
        <f t="shared" si="8"/>
        <v>74</v>
      </c>
      <c r="C120">
        <f t="shared" si="9"/>
        <v>84</v>
      </c>
      <c r="D120">
        <f t="shared" si="10"/>
        <v>40</v>
      </c>
      <c r="E120">
        <v>11</v>
      </c>
      <c r="F120">
        <v>10</v>
      </c>
      <c r="G120">
        <v>13</v>
      </c>
      <c r="H120">
        <v>10</v>
      </c>
      <c r="I120">
        <v>14</v>
      </c>
      <c r="J120">
        <v>14</v>
      </c>
      <c r="K120">
        <v>12</v>
      </c>
      <c r="L120" t="s">
        <v>756</v>
      </c>
      <c r="M120" t="s">
        <v>63</v>
      </c>
      <c r="N120" t="s">
        <v>757</v>
      </c>
      <c r="O120" t="s">
        <v>758</v>
      </c>
      <c r="P120" t="s">
        <v>759</v>
      </c>
      <c r="Q120" t="s">
        <v>760</v>
      </c>
      <c r="R120">
        <f t="shared" si="11"/>
        <v>740844000</v>
      </c>
      <c r="S120">
        <f t="shared" si="12"/>
        <v>118</v>
      </c>
      <c r="T120">
        <f t="shared" si="13"/>
        <v>118</v>
      </c>
    </row>
    <row r="121" spans="1:20" x14ac:dyDescent="0.35">
      <c r="A121">
        <f t="shared" si="7"/>
        <v>119</v>
      </c>
      <c r="B121">
        <f t="shared" si="8"/>
        <v>74</v>
      </c>
      <c r="C121">
        <f t="shared" si="9"/>
        <v>82</v>
      </c>
      <c r="D121">
        <f t="shared" si="10"/>
        <v>43</v>
      </c>
      <c r="E121">
        <v>12</v>
      </c>
      <c r="F121">
        <v>9</v>
      </c>
      <c r="G121">
        <v>10</v>
      </c>
      <c r="H121">
        <v>8</v>
      </c>
      <c r="I121">
        <v>15</v>
      </c>
      <c r="J121">
        <v>11</v>
      </c>
      <c r="K121">
        <v>17</v>
      </c>
      <c r="L121" t="s">
        <v>773</v>
      </c>
      <c r="M121" t="s">
        <v>38</v>
      </c>
      <c r="N121" t="s">
        <v>167</v>
      </c>
      <c r="O121" t="s">
        <v>774</v>
      </c>
      <c r="P121" t="s">
        <v>775</v>
      </c>
      <c r="Q121" t="s">
        <v>488</v>
      </c>
      <c r="R121">
        <f t="shared" si="11"/>
        <v>740824300</v>
      </c>
      <c r="S121">
        <f t="shared" si="12"/>
        <v>119</v>
      </c>
      <c r="T121">
        <f t="shared" si="13"/>
        <v>119</v>
      </c>
    </row>
    <row r="122" spans="1:20" x14ac:dyDescent="0.35">
      <c r="A122" t="str">
        <f t="shared" si="7"/>
        <v>120-121</v>
      </c>
      <c r="B122">
        <f t="shared" si="8"/>
        <v>74</v>
      </c>
      <c r="C122">
        <f t="shared" si="9"/>
        <v>74</v>
      </c>
      <c r="D122">
        <f t="shared" si="10"/>
        <v>27</v>
      </c>
      <c r="E122">
        <v>12</v>
      </c>
      <c r="F122">
        <v>14</v>
      </c>
      <c r="G122">
        <v>11</v>
      </c>
      <c r="H122">
        <v>10</v>
      </c>
      <c r="I122">
        <v>16</v>
      </c>
      <c r="J122">
        <v>11</v>
      </c>
      <c r="K122" t="s">
        <v>31</v>
      </c>
      <c r="L122" t="s">
        <v>1671</v>
      </c>
      <c r="M122" t="s">
        <v>38</v>
      </c>
      <c r="N122" t="s">
        <v>340</v>
      </c>
      <c r="O122" t="s">
        <v>1672</v>
      </c>
      <c r="P122" t="s">
        <v>1673</v>
      </c>
      <c r="Q122" t="s">
        <v>1674</v>
      </c>
      <c r="R122">
        <f t="shared" si="11"/>
        <v>740742700</v>
      </c>
      <c r="S122">
        <f t="shared" si="12"/>
        <v>120</v>
      </c>
      <c r="T122">
        <f t="shared" si="13"/>
        <v>121</v>
      </c>
    </row>
    <row r="123" spans="1:20" x14ac:dyDescent="0.35">
      <c r="A123" t="str">
        <f t="shared" si="7"/>
        <v>120-121</v>
      </c>
      <c r="B123">
        <f t="shared" si="8"/>
        <v>74</v>
      </c>
      <c r="C123">
        <f t="shared" si="9"/>
        <v>74</v>
      </c>
      <c r="D123">
        <f t="shared" si="10"/>
        <v>27</v>
      </c>
      <c r="E123">
        <v>14</v>
      </c>
      <c r="F123">
        <v>13</v>
      </c>
      <c r="G123">
        <v>11</v>
      </c>
      <c r="H123">
        <v>9</v>
      </c>
      <c r="I123">
        <v>15</v>
      </c>
      <c r="J123" t="s">
        <v>31</v>
      </c>
      <c r="K123">
        <v>12</v>
      </c>
      <c r="L123" t="s">
        <v>1234</v>
      </c>
      <c r="M123" t="s">
        <v>38</v>
      </c>
      <c r="N123" t="s">
        <v>263</v>
      </c>
      <c r="O123" t="s">
        <v>1235</v>
      </c>
      <c r="P123" t="s">
        <v>1236</v>
      </c>
      <c r="Q123" t="s">
        <v>1237</v>
      </c>
      <c r="R123">
        <f t="shared" si="11"/>
        <v>740742700</v>
      </c>
      <c r="S123">
        <f t="shared" si="12"/>
        <v>120</v>
      </c>
      <c r="T123">
        <f t="shared" si="13"/>
        <v>121</v>
      </c>
    </row>
    <row r="124" spans="1:20" x14ac:dyDescent="0.35">
      <c r="A124">
        <f t="shared" si="7"/>
        <v>122</v>
      </c>
      <c r="B124">
        <f t="shared" si="8"/>
        <v>74</v>
      </c>
      <c r="C124">
        <f t="shared" si="9"/>
        <v>74</v>
      </c>
      <c r="D124">
        <f t="shared" si="10"/>
        <v>14</v>
      </c>
      <c r="E124">
        <v>17</v>
      </c>
      <c r="F124">
        <v>16</v>
      </c>
      <c r="G124">
        <v>13</v>
      </c>
      <c r="H124">
        <v>14</v>
      </c>
      <c r="I124">
        <v>14</v>
      </c>
      <c r="J124" t="s">
        <v>31</v>
      </c>
      <c r="K124" t="s">
        <v>31</v>
      </c>
      <c r="L124" t="s">
        <v>85</v>
      </c>
      <c r="M124" t="s">
        <v>38</v>
      </c>
      <c r="N124" t="s">
        <v>44</v>
      </c>
      <c r="O124" t="s">
        <v>86</v>
      </c>
      <c r="P124" t="s">
        <v>87</v>
      </c>
      <c r="Q124" t="s">
        <v>88</v>
      </c>
      <c r="R124">
        <f t="shared" si="11"/>
        <v>740741400</v>
      </c>
      <c r="S124">
        <f t="shared" si="12"/>
        <v>122</v>
      </c>
      <c r="T124">
        <f t="shared" si="13"/>
        <v>122</v>
      </c>
    </row>
    <row r="125" spans="1:20" x14ac:dyDescent="0.35">
      <c r="A125">
        <f t="shared" si="7"/>
        <v>123</v>
      </c>
      <c r="B125">
        <f t="shared" si="8"/>
        <v>73</v>
      </c>
      <c r="C125">
        <f t="shared" si="9"/>
        <v>82</v>
      </c>
      <c r="D125">
        <f t="shared" si="10"/>
        <v>39</v>
      </c>
      <c r="E125">
        <v>12</v>
      </c>
      <c r="F125">
        <v>9</v>
      </c>
      <c r="G125">
        <v>11</v>
      </c>
      <c r="H125">
        <v>11</v>
      </c>
      <c r="I125">
        <v>12</v>
      </c>
      <c r="J125">
        <v>15</v>
      </c>
      <c r="K125">
        <v>12</v>
      </c>
      <c r="L125" t="s">
        <v>591</v>
      </c>
      <c r="M125" t="s">
        <v>27</v>
      </c>
      <c r="N125" t="s">
        <v>592</v>
      </c>
      <c r="O125" t="s">
        <v>593</v>
      </c>
      <c r="P125" t="s">
        <v>594</v>
      </c>
      <c r="Q125" t="s">
        <v>595</v>
      </c>
      <c r="R125">
        <f t="shared" si="11"/>
        <v>730823900</v>
      </c>
      <c r="S125">
        <f t="shared" si="12"/>
        <v>123</v>
      </c>
      <c r="T125">
        <f t="shared" si="13"/>
        <v>123</v>
      </c>
    </row>
    <row r="126" spans="1:20" x14ac:dyDescent="0.35">
      <c r="A126">
        <f t="shared" si="7"/>
        <v>124</v>
      </c>
      <c r="B126">
        <f t="shared" si="8"/>
        <v>72</v>
      </c>
      <c r="C126">
        <f t="shared" si="9"/>
        <v>81</v>
      </c>
      <c r="D126">
        <f t="shared" si="10"/>
        <v>39</v>
      </c>
      <c r="E126">
        <v>13</v>
      </c>
      <c r="F126">
        <v>10</v>
      </c>
      <c r="G126">
        <v>10</v>
      </c>
      <c r="H126">
        <v>9</v>
      </c>
      <c r="I126">
        <v>15</v>
      </c>
      <c r="J126">
        <v>13</v>
      </c>
      <c r="K126">
        <v>11</v>
      </c>
      <c r="L126" t="s">
        <v>689</v>
      </c>
      <c r="M126" t="s">
        <v>63</v>
      </c>
      <c r="N126" t="s">
        <v>690</v>
      </c>
      <c r="O126" t="s">
        <v>691</v>
      </c>
      <c r="P126" t="s">
        <v>692</v>
      </c>
      <c r="Q126" t="s">
        <v>693</v>
      </c>
      <c r="R126">
        <f t="shared" si="11"/>
        <v>720813900</v>
      </c>
      <c r="S126">
        <f t="shared" si="12"/>
        <v>124</v>
      </c>
      <c r="T126">
        <f t="shared" si="13"/>
        <v>124</v>
      </c>
    </row>
    <row r="127" spans="1:20" x14ac:dyDescent="0.35">
      <c r="A127">
        <f t="shared" si="7"/>
        <v>125</v>
      </c>
      <c r="B127">
        <f t="shared" si="8"/>
        <v>72</v>
      </c>
      <c r="C127">
        <f t="shared" si="9"/>
        <v>81</v>
      </c>
      <c r="D127">
        <f t="shared" si="10"/>
        <v>36</v>
      </c>
      <c r="E127">
        <v>11</v>
      </c>
      <c r="F127">
        <v>10</v>
      </c>
      <c r="G127">
        <v>9</v>
      </c>
      <c r="H127">
        <v>15</v>
      </c>
      <c r="I127">
        <v>18</v>
      </c>
      <c r="J127">
        <v>9</v>
      </c>
      <c r="K127">
        <v>9</v>
      </c>
      <c r="L127" t="s">
        <v>1819</v>
      </c>
      <c r="M127" t="s">
        <v>27</v>
      </c>
      <c r="N127" t="s">
        <v>77</v>
      </c>
      <c r="O127" t="s">
        <v>1820</v>
      </c>
      <c r="P127" t="s">
        <v>1821</v>
      </c>
      <c r="Q127" t="s">
        <v>1746</v>
      </c>
      <c r="R127">
        <f t="shared" si="11"/>
        <v>720813600</v>
      </c>
      <c r="S127">
        <f t="shared" si="12"/>
        <v>125</v>
      </c>
      <c r="T127">
        <f t="shared" si="13"/>
        <v>125</v>
      </c>
    </row>
    <row r="128" spans="1:20" x14ac:dyDescent="0.35">
      <c r="A128">
        <f t="shared" si="7"/>
        <v>126</v>
      </c>
      <c r="B128">
        <f t="shared" si="8"/>
        <v>72</v>
      </c>
      <c r="C128">
        <f t="shared" si="9"/>
        <v>80</v>
      </c>
      <c r="D128">
        <f t="shared" si="10"/>
        <v>39</v>
      </c>
      <c r="E128">
        <v>10</v>
      </c>
      <c r="F128">
        <v>12</v>
      </c>
      <c r="G128">
        <v>8</v>
      </c>
      <c r="H128">
        <v>11</v>
      </c>
      <c r="I128">
        <v>13</v>
      </c>
      <c r="J128">
        <v>16</v>
      </c>
      <c r="K128">
        <v>10</v>
      </c>
      <c r="L128" t="s">
        <v>629</v>
      </c>
      <c r="M128" t="s">
        <v>38</v>
      </c>
      <c r="N128" t="s">
        <v>420</v>
      </c>
      <c r="O128" t="s">
        <v>630</v>
      </c>
      <c r="P128" t="s">
        <v>631</v>
      </c>
      <c r="Q128" t="s">
        <v>423</v>
      </c>
      <c r="R128">
        <f t="shared" si="11"/>
        <v>720803900</v>
      </c>
      <c r="S128">
        <f t="shared" si="12"/>
        <v>126</v>
      </c>
      <c r="T128">
        <f t="shared" si="13"/>
        <v>126</v>
      </c>
    </row>
    <row r="129" spans="1:20" x14ac:dyDescent="0.35">
      <c r="A129" t="str">
        <f t="shared" si="7"/>
        <v>127-128</v>
      </c>
      <c r="B129">
        <f t="shared" si="8"/>
        <v>72</v>
      </c>
      <c r="C129">
        <f t="shared" si="9"/>
        <v>80</v>
      </c>
      <c r="D129">
        <f t="shared" si="10"/>
        <v>36</v>
      </c>
      <c r="E129">
        <v>16</v>
      </c>
      <c r="F129">
        <v>12</v>
      </c>
      <c r="G129">
        <v>8</v>
      </c>
      <c r="H129">
        <v>8</v>
      </c>
      <c r="I129">
        <v>15</v>
      </c>
      <c r="J129">
        <v>10</v>
      </c>
      <c r="K129">
        <v>11</v>
      </c>
      <c r="L129" t="s">
        <v>271</v>
      </c>
      <c r="M129" t="s">
        <v>38</v>
      </c>
      <c r="N129" t="s">
        <v>193</v>
      </c>
      <c r="O129" t="s">
        <v>272</v>
      </c>
      <c r="P129" t="s">
        <v>273</v>
      </c>
      <c r="Q129" t="s">
        <v>274</v>
      </c>
      <c r="R129">
        <f t="shared" si="11"/>
        <v>720803600</v>
      </c>
      <c r="S129">
        <f t="shared" si="12"/>
        <v>127</v>
      </c>
      <c r="T129">
        <f t="shared" si="13"/>
        <v>128</v>
      </c>
    </row>
    <row r="130" spans="1:20" x14ac:dyDescent="0.35">
      <c r="A130" t="str">
        <f t="shared" si="7"/>
        <v>127-128</v>
      </c>
      <c r="B130">
        <f t="shared" si="8"/>
        <v>72</v>
      </c>
      <c r="C130">
        <f t="shared" si="9"/>
        <v>80</v>
      </c>
      <c r="D130">
        <f t="shared" si="10"/>
        <v>36</v>
      </c>
      <c r="E130">
        <v>13</v>
      </c>
      <c r="F130">
        <v>12</v>
      </c>
      <c r="G130">
        <v>11</v>
      </c>
      <c r="H130">
        <v>8</v>
      </c>
      <c r="I130">
        <v>15</v>
      </c>
      <c r="J130">
        <v>12</v>
      </c>
      <c r="K130">
        <v>9</v>
      </c>
      <c r="L130" t="s">
        <v>1157</v>
      </c>
      <c r="M130" t="s">
        <v>27</v>
      </c>
      <c r="N130" t="s">
        <v>90</v>
      </c>
      <c r="O130" t="s">
        <v>1158</v>
      </c>
      <c r="Q130" t="s">
        <v>93</v>
      </c>
      <c r="R130">
        <f t="shared" si="11"/>
        <v>720803600</v>
      </c>
      <c r="S130">
        <f t="shared" si="12"/>
        <v>127</v>
      </c>
      <c r="T130">
        <f t="shared" si="13"/>
        <v>128</v>
      </c>
    </row>
    <row r="131" spans="1:20" x14ac:dyDescent="0.35">
      <c r="A131">
        <f t="shared" ref="A131:A194" si="14">IF(ISBLANK($L131),"",IF($S131=$T131,$S131,$S131&amp;"-"&amp;$T131))</f>
        <v>129</v>
      </c>
      <c r="B131">
        <f t="shared" ref="B131:B194" si="15">$C131-MINA($E131:$K131)</f>
        <v>72</v>
      </c>
      <c r="C131">
        <f t="shared" ref="C131:C194" si="16">SUM($E131:$K131)</f>
        <v>79</v>
      </c>
      <c r="D131">
        <f t="shared" ref="D131:D194" si="17">SUM($I131:$K131)</f>
        <v>38</v>
      </c>
      <c r="E131">
        <v>11</v>
      </c>
      <c r="F131">
        <v>11</v>
      </c>
      <c r="G131">
        <v>7</v>
      </c>
      <c r="H131">
        <v>12</v>
      </c>
      <c r="I131">
        <v>13</v>
      </c>
      <c r="J131">
        <v>11</v>
      </c>
      <c r="K131">
        <v>14</v>
      </c>
      <c r="L131" t="s">
        <v>67</v>
      </c>
      <c r="M131" t="s">
        <v>27</v>
      </c>
      <c r="N131" t="s">
        <v>44</v>
      </c>
      <c r="O131" t="s">
        <v>68</v>
      </c>
      <c r="P131" t="s">
        <v>69</v>
      </c>
      <c r="Q131" t="s">
        <v>70</v>
      </c>
      <c r="R131">
        <f t="shared" ref="R131:R194" si="18">$B131*10000000+$C131*10000+$D131*100</f>
        <v>720793800</v>
      </c>
      <c r="S131">
        <f t="shared" ref="S131:S194" si="19">IF(ISBLANK($L131),"",1+COUNTIF($R$3:$R$1996,"&gt;"&amp;$R131))</f>
        <v>129</v>
      </c>
      <c r="T131">
        <f t="shared" ref="T131:T194" si="20">IF(ISBLANK($L131),"",COUNTIF($R$3:$R$1996,"&gt;"&amp;$R131)+COUNTIF($R$3:$R$1996,$R131))</f>
        <v>129</v>
      </c>
    </row>
    <row r="132" spans="1:20" x14ac:dyDescent="0.35">
      <c r="A132">
        <f t="shared" si="14"/>
        <v>130</v>
      </c>
      <c r="B132">
        <f t="shared" si="15"/>
        <v>72</v>
      </c>
      <c r="C132">
        <f t="shared" si="16"/>
        <v>72</v>
      </c>
      <c r="D132">
        <f t="shared" si="17"/>
        <v>40</v>
      </c>
      <c r="E132">
        <v>12</v>
      </c>
      <c r="F132">
        <v>9</v>
      </c>
      <c r="G132" t="s">
        <v>31</v>
      </c>
      <c r="H132">
        <v>11</v>
      </c>
      <c r="I132">
        <v>10</v>
      </c>
      <c r="J132">
        <v>16</v>
      </c>
      <c r="K132">
        <v>14</v>
      </c>
      <c r="L132" t="s">
        <v>1298</v>
      </c>
      <c r="M132" t="s">
        <v>38</v>
      </c>
      <c r="N132" t="s">
        <v>302</v>
      </c>
      <c r="O132" t="s">
        <v>1299</v>
      </c>
      <c r="P132" t="s">
        <v>1300</v>
      </c>
      <c r="Q132" t="s">
        <v>719</v>
      </c>
      <c r="R132">
        <f t="shared" si="18"/>
        <v>720724000</v>
      </c>
      <c r="S132">
        <f t="shared" si="19"/>
        <v>130</v>
      </c>
      <c r="T132">
        <f t="shared" si="20"/>
        <v>130</v>
      </c>
    </row>
    <row r="133" spans="1:20" x14ac:dyDescent="0.35">
      <c r="A133">
        <f t="shared" si="14"/>
        <v>131</v>
      </c>
      <c r="B133">
        <f t="shared" si="15"/>
        <v>71</v>
      </c>
      <c r="C133">
        <f t="shared" si="16"/>
        <v>80</v>
      </c>
      <c r="D133">
        <f t="shared" si="17"/>
        <v>41</v>
      </c>
      <c r="E133">
        <v>9</v>
      </c>
      <c r="F133">
        <v>11</v>
      </c>
      <c r="G133">
        <v>10</v>
      </c>
      <c r="H133">
        <v>9</v>
      </c>
      <c r="I133">
        <v>13</v>
      </c>
      <c r="J133">
        <v>15</v>
      </c>
      <c r="K133">
        <v>13</v>
      </c>
      <c r="L133" t="s">
        <v>510</v>
      </c>
      <c r="M133" t="s">
        <v>38</v>
      </c>
      <c r="N133" t="s">
        <v>511</v>
      </c>
      <c r="O133" t="s">
        <v>512</v>
      </c>
      <c r="P133" t="s">
        <v>513</v>
      </c>
      <c r="Q133" t="s">
        <v>514</v>
      </c>
      <c r="R133">
        <f t="shared" si="18"/>
        <v>710804100</v>
      </c>
      <c r="S133">
        <f t="shared" si="19"/>
        <v>131</v>
      </c>
      <c r="T133">
        <f t="shared" si="20"/>
        <v>131</v>
      </c>
    </row>
    <row r="134" spans="1:20" x14ac:dyDescent="0.35">
      <c r="A134">
        <f t="shared" si="14"/>
        <v>132</v>
      </c>
      <c r="B134">
        <f t="shared" si="15"/>
        <v>71</v>
      </c>
      <c r="C134">
        <f t="shared" si="16"/>
        <v>80</v>
      </c>
      <c r="D134">
        <f t="shared" si="17"/>
        <v>36</v>
      </c>
      <c r="E134">
        <v>11</v>
      </c>
      <c r="F134">
        <v>14</v>
      </c>
      <c r="G134">
        <v>10</v>
      </c>
      <c r="H134">
        <v>9</v>
      </c>
      <c r="I134">
        <v>9</v>
      </c>
      <c r="J134">
        <v>13</v>
      </c>
      <c r="K134">
        <v>14</v>
      </c>
      <c r="L134" t="s">
        <v>1395</v>
      </c>
      <c r="M134" t="s">
        <v>63</v>
      </c>
      <c r="N134" t="s">
        <v>896</v>
      </c>
      <c r="O134" t="s">
        <v>1396</v>
      </c>
      <c r="P134" t="s">
        <v>1397</v>
      </c>
      <c r="Q134" t="s">
        <v>1012</v>
      </c>
      <c r="R134">
        <f t="shared" si="18"/>
        <v>710803600</v>
      </c>
      <c r="S134">
        <f t="shared" si="19"/>
        <v>132</v>
      </c>
      <c r="T134">
        <f t="shared" si="20"/>
        <v>132</v>
      </c>
    </row>
    <row r="135" spans="1:20" x14ac:dyDescent="0.35">
      <c r="A135">
        <f t="shared" si="14"/>
        <v>133</v>
      </c>
      <c r="B135">
        <f t="shared" si="15"/>
        <v>71</v>
      </c>
      <c r="C135">
        <f t="shared" si="16"/>
        <v>79</v>
      </c>
      <c r="D135">
        <f t="shared" si="17"/>
        <v>38</v>
      </c>
      <c r="E135">
        <v>9</v>
      </c>
      <c r="F135">
        <v>8</v>
      </c>
      <c r="G135">
        <v>11</v>
      </c>
      <c r="H135">
        <v>13</v>
      </c>
      <c r="I135">
        <v>12</v>
      </c>
      <c r="J135">
        <v>14</v>
      </c>
      <c r="K135">
        <v>12</v>
      </c>
      <c r="L135" t="s">
        <v>136</v>
      </c>
      <c r="M135" t="s">
        <v>27</v>
      </c>
      <c r="N135" t="s">
        <v>137</v>
      </c>
      <c r="O135" t="s">
        <v>138</v>
      </c>
      <c r="P135" t="s">
        <v>139</v>
      </c>
      <c r="Q135" t="s">
        <v>140</v>
      </c>
      <c r="R135">
        <f t="shared" si="18"/>
        <v>710793800</v>
      </c>
      <c r="S135">
        <f t="shared" si="19"/>
        <v>133</v>
      </c>
      <c r="T135">
        <f t="shared" si="20"/>
        <v>133</v>
      </c>
    </row>
    <row r="136" spans="1:20" x14ac:dyDescent="0.35">
      <c r="A136">
        <f t="shared" si="14"/>
        <v>134</v>
      </c>
      <c r="B136">
        <f t="shared" si="15"/>
        <v>71</v>
      </c>
      <c r="C136">
        <f t="shared" si="16"/>
        <v>71</v>
      </c>
      <c r="D136">
        <f t="shared" si="17"/>
        <v>38</v>
      </c>
      <c r="E136">
        <v>9</v>
      </c>
      <c r="F136">
        <v>12</v>
      </c>
      <c r="G136">
        <v>12</v>
      </c>
      <c r="H136" t="s">
        <v>31</v>
      </c>
      <c r="I136">
        <v>12</v>
      </c>
      <c r="J136">
        <v>12</v>
      </c>
      <c r="K136">
        <v>14</v>
      </c>
      <c r="L136" t="s">
        <v>895</v>
      </c>
      <c r="M136" t="s">
        <v>38</v>
      </c>
      <c r="N136" t="s">
        <v>896</v>
      </c>
      <c r="O136" t="s">
        <v>897</v>
      </c>
      <c r="P136" t="s">
        <v>898</v>
      </c>
      <c r="Q136" t="s">
        <v>899</v>
      </c>
      <c r="R136">
        <f t="shared" si="18"/>
        <v>710713800</v>
      </c>
      <c r="S136">
        <f t="shared" si="19"/>
        <v>134</v>
      </c>
      <c r="T136">
        <f t="shared" si="20"/>
        <v>134</v>
      </c>
    </row>
    <row r="137" spans="1:20" x14ac:dyDescent="0.35">
      <c r="A137">
        <f t="shared" si="14"/>
        <v>135</v>
      </c>
      <c r="B137">
        <f t="shared" si="15"/>
        <v>71</v>
      </c>
      <c r="C137">
        <f t="shared" si="16"/>
        <v>71</v>
      </c>
      <c r="D137">
        <f t="shared" si="17"/>
        <v>32</v>
      </c>
      <c r="E137">
        <v>14</v>
      </c>
      <c r="F137">
        <v>16</v>
      </c>
      <c r="G137" t="s">
        <v>31</v>
      </c>
      <c r="H137">
        <v>9</v>
      </c>
      <c r="I137">
        <v>18</v>
      </c>
      <c r="J137">
        <v>14</v>
      </c>
      <c r="K137" t="s">
        <v>31</v>
      </c>
      <c r="L137" t="s">
        <v>285</v>
      </c>
      <c r="M137" t="s">
        <v>38</v>
      </c>
      <c r="N137" t="s">
        <v>286</v>
      </c>
      <c r="O137" t="s">
        <v>287</v>
      </c>
      <c r="P137" t="s">
        <v>288</v>
      </c>
      <c r="Q137" t="s">
        <v>289</v>
      </c>
      <c r="R137">
        <f t="shared" si="18"/>
        <v>710713200</v>
      </c>
      <c r="S137">
        <f t="shared" si="19"/>
        <v>135</v>
      </c>
      <c r="T137">
        <f t="shared" si="20"/>
        <v>135</v>
      </c>
    </row>
    <row r="138" spans="1:20" x14ac:dyDescent="0.35">
      <c r="A138">
        <f t="shared" si="14"/>
        <v>136</v>
      </c>
      <c r="B138">
        <f t="shared" si="15"/>
        <v>71</v>
      </c>
      <c r="C138">
        <f t="shared" si="16"/>
        <v>71</v>
      </c>
      <c r="D138">
        <f t="shared" si="17"/>
        <v>31</v>
      </c>
      <c r="E138">
        <v>12</v>
      </c>
      <c r="F138">
        <v>10</v>
      </c>
      <c r="G138">
        <v>8</v>
      </c>
      <c r="H138">
        <v>10</v>
      </c>
      <c r="I138">
        <v>15</v>
      </c>
      <c r="J138" t="s">
        <v>31</v>
      </c>
      <c r="K138">
        <v>16</v>
      </c>
      <c r="L138" t="s">
        <v>1604</v>
      </c>
      <c r="M138" t="s">
        <v>63</v>
      </c>
      <c r="N138" t="s">
        <v>44</v>
      </c>
      <c r="O138" t="s">
        <v>1605</v>
      </c>
      <c r="P138" t="s">
        <v>1606</v>
      </c>
      <c r="Q138" t="s">
        <v>469</v>
      </c>
      <c r="R138">
        <f t="shared" si="18"/>
        <v>710713100</v>
      </c>
      <c r="S138">
        <f t="shared" si="19"/>
        <v>136</v>
      </c>
      <c r="T138">
        <f t="shared" si="20"/>
        <v>136</v>
      </c>
    </row>
    <row r="139" spans="1:20" x14ac:dyDescent="0.35">
      <c r="A139">
        <f t="shared" si="14"/>
        <v>137</v>
      </c>
      <c r="B139">
        <f t="shared" si="15"/>
        <v>71</v>
      </c>
      <c r="C139">
        <f t="shared" si="16"/>
        <v>71</v>
      </c>
      <c r="D139">
        <f t="shared" si="17"/>
        <v>26</v>
      </c>
      <c r="E139">
        <v>15</v>
      </c>
      <c r="F139">
        <v>12</v>
      </c>
      <c r="G139">
        <v>9</v>
      </c>
      <c r="H139">
        <v>9</v>
      </c>
      <c r="I139">
        <v>12</v>
      </c>
      <c r="J139" t="s">
        <v>31</v>
      </c>
      <c r="K139">
        <v>14</v>
      </c>
      <c r="L139" t="s">
        <v>1441</v>
      </c>
      <c r="M139" t="s">
        <v>38</v>
      </c>
      <c r="N139" t="s">
        <v>54</v>
      </c>
      <c r="O139" t="s">
        <v>1442</v>
      </c>
      <c r="P139" t="s">
        <v>1443</v>
      </c>
      <c r="R139">
        <f t="shared" si="18"/>
        <v>710712600</v>
      </c>
      <c r="S139">
        <f t="shared" si="19"/>
        <v>137</v>
      </c>
      <c r="T139">
        <f t="shared" si="20"/>
        <v>137</v>
      </c>
    </row>
    <row r="140" spans="1:20" x14ac:dyDescent="0.35">
      <c r="A140">
        <f t="shared" si="14"/>
        <v>138</v>
      </c>
      <c r="B140">
        <f t="shared" si="15"/>
        <v>70</v>
      </c>
      <c r="C140">
        <f t="shared" si="16"/>
        <v>78</v>
      </c>
      <c r="D140">
        <f t="shared" si="17"/>
        <v>40</v>
      </c>
      <c r="E140">
        <v>8</v>
      </c>
      <c r="F140">
        <v>8</v>
      </c>
      <c r="G140">
        <v>14</v>
      </c>
      <c r="H140">
        <v>8</v>
      </c>
      <c r="I140">
        <v>14</v>
      </c>
      <c r="J140">
        <v>12</v>
      </c>
      <c r="K140">
        <v>14</v>
      </c>
      <c r="L140" t="s">
        <v>900</v>
      </c>
      <c r="M140" t="s">
        <v>63</v>
      </c>
      <c r="N140" t="s">
        <v>901</v>
      </c>
      <c r="O140" t="s">
        <v>902</v>
      </c>
      <c r="P140" t="s">
        <v>903</v>
      </c>
      <c r="Q140" t="s">
        <v>904</v>
      </c>
      <c r="R140">
        <f t="shared" si="18"/>
        <v>700784000</v>
      </c>
      <c r="S140">
        <f t="shared" si="19"/>
        <v>138</v>
      </c>
      <c r="T140">
        <f t="shared" si="20"/>
        <v>138</v>
      </c>
    </row>
    <row r="141" spans="1:20" x14ac:dyDescent="0.35">
      <c r="A141">
        <f t="shared" si="14"/>
        <v>139</v>
      </c>
      <c r="B141">
        <f t="shared" si="15"/>
        <v>70</v>
      </c>
      <c r="C141">
        <f t="shared" si="16"/>
        <v>77</v>
      </c>
      <c r="D141">
        <f t="shared" si="17"/>
        <v>34</v>
      </c>
      <c r="E141">
        <v>11</v>
      </c>
      <c r="F141">
        <v>9</v>
      </c>
      <c r="G141">
        <v>13</v>
      </c>
      <c r="H141">
        <v>10</v>
      </c>
      <c r="I141">
        <v>16</v>
      </c>
      <c r="J141">
        <v>11</v>
      </c>
      <c r="K141">
        <v>7</v>
      </c>
      <c r="L141" t="s">
        <v>650</v>
      </c>
      <c r="M141" t="s">
        <v>27</v>
      </c>
      <c r="N141" t="s">
        <v>276</v>
      </c>
      <c r="O141" t="s">
        <v>651</v>
      </c>
      <c r="P141" t="s">
        <v>652</v>
      </c>
      <c r="Q141" t="s">
        <v>279</v>
      </c>
      <c r="R141">
        <f t="shared" si="18"/>
        <v>700773400</v>
      </c>
      <c r="S141">
        <f t="shared" si="19"/>
        <v>139</v>
      </c>
      <c r="T141">
        <f t="shared" si="20"/>
        <v>139</v>
      </c>
    </row>
    <row r="142" spans="1:20" x14ac:dyDescent="0.35">
      <c r="A142">
        <f t="shared" si="14"/>
        <v>140</v>
      </c>
      <c r="B142">
        <f t="shared" si="15"/>
        <v>70</v>
      </c>
      <c r="C142">
        <f t="shared" si="16"/>
        <v>75</v>
      </c>
      <c r="D142">
        <f t="shared" si="17"/>
        <v>42</v>
      </c>
      <c r="E142">
        <v>7</v>
      </c>
      <c r="F142">
        <v>11</v>
      </c>
      <c r="G142">
        <v>5</v>
      </c>
      <c r="H142">
        <v>10</v>
      </c>
      <c r="I142">
        <v>16</v>
      </c>
      <c r="J142">
        <v>12</v>
      </c>
      <c r="K142">
        <v>14</v>
      </c>
      <c r="L142" t="s">
        <v>911</v>
      </c>
      <c r="M142" t="s">
        <v>27</v>
      </c>
      <c r="N142" t="s">
        <v>44</v>
      </c>
      <c r="O142" t="s">
        <v>912</v>
      </c>
      <c r="P142" t="s">
        <v>913</v>
      </c>
      <c r="Q142" t="s">
        <v>47</v>
      </c>
      <c r="R142">
        <f t="shared" si="18"/>
        <v>700754200</v>
      </c>
      <c r="S142">
        <f t="shared" si="19"/>
        <v>140</v>
      </c>
      <c r="T142">
        <f t="shared" si="20"/>
        <v>140</v>
      </c>
    </row>
    <row r="143" spans="1:20" x14ac:dyDescent="0.35">
      <c r="A143">
        <f t="shared" si="14"/>
        <v>141</v>
      </c>
      <c r="B143">
        <f t="shared" si="15"/>
        <v>70</v>
      </c>
      <c r="C143">
        <f t="shared" si="16"/>
        <v>75</v>
      </c>
      <c r="D143">
        <f t="shared" si="17"/>
        <v>38</v>
      </c>
      <c r="E143">
        <v>8</v>
      </c>
      <c r="F143">
        <v>11</v>
      </c>
      <c r="G143">
        <v>5</v>
      </c>
      <c r="H143">
        <v>13</v>
      </c>
      <c r="I143">
        <v>16</v>
      </c>
      <c r="J143">
        <v>10</v>
      </c>
      <c r="K143">
        <v>12</v>
      </c>
      <c r="L143" t="s">
        <v>1464</v>
      </c>
      <c r="M143" t="s">
        <v>27</v>
      </c>
      <c r="N143" t="s">
        <v>245</v>
      </c>
      <c r="O143" t="s">
        <v>1465</v>
      </c>
      <c r="P143" t="s">
        <v>1466</v>
      </c>
      <c r="R143">
        <f t="shared" si="18"/>
        <v>700753800</v>
      </c>
      <c r="S143">
        <f t="shared" si="19"/>
        <v>141</v>
      </c>
      <c r="T143">
        <f t="shared" si="20"/>
        <v>141</v>
      </c>
    </row>
    <row r="144" spans="1:20" x14ac:dyDescent="0.35">
      <c r="A144">
        <f t="shared" si="14"/>
        <v>142</v>
      </c>
      <c r="B144">
        <f t="shared" si="15"/>
        <v>70</v>
      </c>
      <c r="C144">
        <f t="shared" si="16"/>
        <v>70</v>
      </c>
      <c r="D144">
        <f t="shared" si="17"/>
        <v>35</v>
      </c>
      <c r="E144">
        <v>14</v>
      </c>
      <c r="F144">
        <v>14</v>
      </c>
      <c r="G144">
        <v>7</v>
      </c>
      <c r="H144" t="s">
        <v>31</v>
      </c>
      <c r="I144" t="s">
        <v>31</v>
      </c>
      <c r="J144">
        <v>18</v>
      </c>
      <c r="K144">
        <v>17</v>
      </c>
      <c r="L144" t="s">
        <v>1600</v>
      </c>
      <c r="M144" t="s">
        <v>38</v>
      </c>
      <c r="N144" t="s">
        <v>901</v>
      </c>
      <c r="O144" t="s">
        <v>1601</v>
      </c>
      <c r="P144" t="s">
        <v>1602</v>
      </c>
      <c r="Q144" t="s">
        <v>1603</v>
      </c>
      <c r="R144">
        <f t="shared" si="18"/>
        <v>700703500</v>
      </c>
      <c r="S144">
        <f t="shared" si="19"/>
        <v>142</v>
      </c>
      <c r="T144">
        <f t="shared" si="20"/>
        <v>142</v>
      </c>
    </row>
    <row r="145" spans="1:20" x14ac:dyDescent="0.35">
      <c r="A145">
        <f t="shared" si="14"/>
        <v>143</v>
      </c>
      <c r="B145">
        <f t="shared" si="15"/>
        <v>69</v>
      </c>
      <c r="C145">
        <f t="shared" si="16"/>
        <v>69</v>
      </c>
      <c r="D145">
        <f t="shared" si="17"/>
        <v>17</v>
      </c>
      <c r="E145">
        <v>18</v>
      </c>
      <c r="F145">
        <v>12</v>
      </c>
      <c r="G145">
        <v>13</v>
      </c>
      <c r="H145">
        <v>9</v>
      </c>
      <c r="I145" t="s">
        <v>31</v>
      </c>
      <c r="J145">
        <v>17</v>
      </c>
      <c r="K145" t="s">
        <v>31</v>
      </c>
      <c r="L145" t="s">
        <v>1274</v>
      </c>
      <c r="M145" t="s">
        <v>21</v>
      </c>
      <c r="N145" t="s">
        <v>302</v>
      </c>
      <c r="O145" t="s">
        <v>1275</v>
      </c>
      <c r="P145" t="s">
        <v>1276</v>
      </c>
      <c r="R145">
        <f t="shared" si="18"/>
        <v>690691700</v>
      </c>
      <c r="S145">
        <f t="shared" si="19"/>
        <v>143</v>
      </c>
      <c r="T145">
        <f t="shared" si="20"/>
        <v>143</v>
      </c>
    </row>
    <row r="146" spans="1:20" x14ac:dyDescent="0.35">
      <c r="A146">
        <f t="shared" si="14"/>
        <v>144</v>
      </c>
      <c r="B146">
        <f t="shared" si="15"/>
        <v>68</v>
      </c>
      <c r="C146">
        <f t="shared" si="16"/>
        <v>77</v>
      </c>
      <c r="D146">
        <f t="shared" si="17"/>
        <v>40</v>
      </c>
      <c r="E146">
        <v>9</v>
      </c>
      <c r="F146">
        <v>9</v>
      </c>
      <c r="G146">
        <v>9</v>
      </c>
      <c r="H146">
        <v>10</v>
      </c>
      <c r="I146">
        <v>15</v>
      </c>
      <c r="J146">
        <v>12</v>
      </c>
      <c r="K146">
        <v>13</v>
      </c>
      <c r="L146" t="s">
        <v>297</v>
      </c>
      <c r="M146" t="s">
        <v>27</v>
      </c>
      <c r="N146" t="s">
        <v>276</v>
      </c>
      <c r="O146" t="s">
        <v>298</v>
      </c>
      <c r="P146" t="s">
        <v>299</v>
      </c>
      <c r="Q146" t="s">
        <v>300</v>
      </c>
      <c r="R146">
        <f t="shared" si="18"/>
        <v>680774000</v>
      </c>
      <c r="S146">
        <f t="shared" si="19"/>
        <v>144</v>
      </c>
      <c r="T146">
        <f t="shared" si="20"/>
        <v>144</v>
      </c>
    </row>
    <row r="147" spans="1:20" x14ac:dyDescent="0.35">
      <c r="A147">
        <f t="shared" si="14"/>
        <v>145</v>
      </c>
      <c r="B147">
        <f t="shared" si="15"/>
        <v>68</v>
      </c>
      <c r="C147">
        <f t="shared" si="16"/>
        <v>76</v>
      </c>
      <c r="D147">
        <f t="shared" si="17"/>
        <v>36</v>
      </c>
      <c r="E147">
        <v>13</v>
      </c>
      <c r="F147">
        <v>11</v>
      </c>
      <c r="G147">
        <v>8</v>
      </c>
      <c r="H147">
        <v>8</v>
      </c>
      <c r="I147">
        <v>10</v>
      </c>
      <c r="J147">
        <v>14</v>
      </c>
      <c r="K147">
        <v>12</v>
      </c>
      <c r="L147" t="s">
        <v>1759</v>
      </c>
      <c r="M147" t="s">
        <v>27</v>
      </c>
      <c r="N147" t="s">
        <v>1149</v>
      </c>
      <c r="O147" t="s">
        <v>1760</v>
      </c>
      <c r="P147" t="s">
        <v>1761</v>
      </c>
      <c r="Q147" t="s">
        <v>1762</v>
      </c>
      <c r="R147">
        <f t="shared" si="18"/>
        <v>680763600</v>
      </c>
      <c r="S147">
        <f t="shared" si="19"/>
        <v>145</v>
      </c>
      <c r="T147">
        <f t="shared" si="20"/>
        <v>145</v>
      </c>
    </row>
    <row r="148" spans="1:20" x14ac:dyDescent="0.35">
      <c r="A148">
        <f t="shared" si="14"/>
        <v>146</v>
      </c>
      <c r="B148">
        <f t="shared" si="15"/>
        <v>68</v>
      </c>
      <c r="C148">
        <f t="shared" si="16"/>
        <v>75</v>
      </c>
      <c r="D148">
        <f t="shared" si="17"/>
        <v>35</v>
      </c>
      <c r="E148">
        <v>13</v>
      </c>
      <c r="F148">
        <v>9</v>
      </c>
      <c r="G148">
        <v>7</v>
      </c>
      <c r="H148">
        <v>11</v>
      </c>
      <c r="I148">
        <v>11</v>
      </c>
      <c r="J148">
        <v>12</v>
      </c>
      <c r="K148">
        <v>12</v>
      </c>
      <c r="L148" t="s">
        <v>1181</v>
      </c>
      <c r="M148" t="s">
        <v>38</v>
      </c>
      <c r="N148" t="s">
        <v>307</v>
      </c>
      <c r="O148" t="s">
        <v>1182</v>
      </c>
      <c r="P148" t="s">
        <v>1183</v>
      </c>
      <c r="Q148" t="s">
        <v>752</v>
      </c>
      <c r="R148">
        <f t="shared" si="18"/>
        <v>680753500</v>
      </c>
      <c r="S148">
        <f t="shared" si="19"/>
        <v>146</v>
      </c>
      <c r="T148">
        <f t="shared" si="20"/>
        <v>146</v>
      </c>
    </row>
    <row r="149" spans="1:20" x14ac:dyDescent="0.35">
      <c r="A149">
        <f t="shared" si="14"/>
        <v>147</v>
      </c>
      <c r="B149">
        <f t="shared" si="15"/>
        <v>68</v>
      </c>
      <c r="C149">
        <f t="shared" si="16"/>
        <v>68</v>
      </c>
      <c r="D149">
        <f t="shared" si="17"/>
        <v>14</v>
      </c>
      <c r="E149">
        <v>15</v>
      </c>
      <c r="F149">
        <v>14</v>
      </c>
      <c r="G149">
        <v>13</v>
      </c>
      <c r="H149">
        <v>12</v>
      </c>
      <c r="I149" t="s">
        <v>31</v>
      </c>
      <c r="J149">
        <v>14</v>
      </c>
      <c r="K149" t="s">
        <v>31</v>
      </c>
      <c r="L149" t="s">
        <v>518</v>
      </c>
      <c r="M149" t="s">
        <v>38</v>
      </c>
      <c r="N149" t="s">
        <v>98</v>
      </c>
      <c r="O149" t="s">
        <v>519</v>
      </c>
      <c r="P149" t="s">
        <v>520</v>
      </c>
      <c r="Q149" t="s">
        <v>101</v>
      </c>
      <c r="R149">
        <f t="shared" si="18"/>
        <v>680681400</v>
      </c>
      <c r="S149">
        <f t="shared" si="19"/>
        <v>147</v>
      </c>
      <c r="T149">
        <f t="shared" si="20"/>
        <v>147</v>
      </c>
    </row>
    <row r="150" spans="1:20" x14ac:dyDescent="0.35">
      <c r="A150">
        <f t="shared" si="14"/>
        <v>148</v>
      </c>
      <c r="B150">
        <f t="shared" si="15"/>
        <v>67</v>
      </c>
      <c r="C150">
        <f t="shared" si="16"/>
        <v>75</v>
      </c>
      <c r="D150">
        <f t="shared" si="17"/>
        <v>34</v>
      </c>
      <c r="E150">
        <v>9</v>
      </c>
      <c r="F150">
        <v>12</v>
      </c>
      <c r="G150">
        <v>8</v>
      </c>
      <c r="H150">
        <v>12</v>
      </c>
      <c r="I150">
        <v>10</v>
      </c>
      <c r="J150">
        <v>12</v>
      </c>
      <c r="K150">
        <v>12</v>
      </c>
      <c r="L150" t="s">
        <v>973</v>
      </c>
      <c r="M150" t="s">
        <v>63</v>
      </c>
      <c r="N150" t="s">
        <v>58</v>
      </c>
      <c r="O150" t="s">
        <v>974</v>
      </c>
      <c r="P150" t="s">
        <v>975</v>
      </c>
      <c r="Q150" t="s">
        <v>135</v>
      </c>
      <c r="R150">
        <f t="shared" si="18"/>
        <v>670753400</v>
      </c>
      <c r="S150">
        <f t="shared" si="19"/>
        <v>148</v>
      </c>
      <c r="T150">
        <f t="shared" si="20"/>
        <v>148</v>
      </c>
    </row>
    <row r="151" spans="1:20" x14ac:dyDescent="0.35">
      <c r="A151">
        <f t="shared" si="14"/>
        <v>149</v>
      </c>
      <c r="B151">
        <f t="shared" si="15"/>
        <v>67</v>
      </c>
      <c r="C151">
        <f t="shared" si="16"/>
        <v>74</v>
      </c>
      <c r="D151">
        <f t="shared" si="17"/>
        <v>36</v>
      </c>
      <c r="E151">
        <v>11</v>
      </c>
      <c r="F151">
        <v>11</v>
      </c>
      <c r="G151">
        <v>9</v>
      </c>
      <c r="H151">
        <v>7</v>
      </c>
      <c r="I151">
        <v>12</v>
      </c>
      <c r="J151">
        <v>10</v>
      </c>
      <c r="K151">
        <v>14</v>
      </c>
      <c r="L151" t="s">
        <v>1731</v>
      </c>
      <c r="M151" t="s">
        <v>27</v>
      </c>
      <c r="N151" t="s">
        <v>307</v>
      </c>
      <c r="O151" t="s">
        <v>1732</v>
      </c>
      <c r="P151" t="s">
        <v>1733</v>
      </c>
      <c r="Q151" t="s">
        <v>752</v>
      </c>
      <c r="R151">
        <f t="shared" si="18"/>
        <v>670743600</v>
      </c>
      <c r="S151">
        <f t="shared" si="19"/>
        <v>149</v>
      </c>
      <c r="T151">
        <f t="shared" si="20"/>
        <v>149</v>
      </c>
    </row>
    <row r="152" spans="1:20" x14ac:dyDescent="0.35">
      <c r="A152">
        <f t="shared" si="14"/>
        <v>150</v>
      </c>
      <c r="B152">
        <f t="shared" si="15"/>
        <v>67</v>
      </c>
      <c r="C152">
        <f t="shared" si="16"/>
        <v>72</v>
      </c>
      <c r="D152">
        <f t="shared" si="17"/>
        <v>30</v>
      </c>
      <c r="E152">
        <v>15</v>
      </c>
      <c r="F152">
        <v>13</v>
      </c>
      <c r="G152">
        <v>5</v>
      </c>
      <c r="H152">
        <v>9</v>
      </c>
      <c r="I152">
        <v>11</v>
      </c>
      <c r="J152">
        <v>11</v>
      </c>
      <c r="K152">
        <v>8</v>
      </c>
      <c r="L152" t="s">
        <v>1361</v>
      </c>
      <c r="M152" t="s">
        <v>38</v>
      </c>
      <c r="N152" t="s">
        <v>223</v>
      </c>
      <c r="O152" t="s">
        <v>1362</v>
      </c>
      <c r="P152" t="s">
        <v>1363</v>
      </c>
      <c r="Q152" t="s">
        <v>1315</v>
      </c>
      <c r="R152">
        <f t="shared" si="18"/>
        <v>670723000</v>
      </c>
      <c r="S152">
        <f t="shared" si="19"/>
        <v>150</v>
      </c>
      <c r="T152">
        <f t="shared" si="20"/>
        <v>150</v>
      </c>
    </row>
    <row r="153" spans="1:20" x14ac:dyDescent="0.35">
      <c r="A153">
        <f t="shared" si="14"/>
        <v>151</v>
      </c>
      <c r="B153">
        <f t="shared" si="15"/>
        <v>67</v>
      </c>
      <c r="C153">
        <f t="shared" si="16"/>
        <v>67</v>
      </c>
      <c r="D153">
        <f t="shared" si="17"/>
        <v>37</v>
      </c>
      <c r="E153" t="s">
        <v>31</v>
      </c>
      <c r="F153">
        <v>12</v>
      </c>
      <c r="G153">
        <v>8</v>
      </c>
      <c r="H153">
        <v>10</v>
      </c>
      <c r="I153">
        <v>10</v>
      </c>
      <c r="J153">
        <v>11</v>
      </c>
      <c r="K153">
        <v>16</v>
      </c>
      <c r="L153" t="s">
        <v>1612</v>
      </c>
      <c r="M153" t="s">
        <v>38</v>
      </c>
      <c r="N153" t="s">
        <v>276</v>
      </c>
      <c r="O153" t="s">
        <v>1613</v>
      </c>
      <c r="P153" t="s">
        <v>1614</v>
      </c>
      <c r="Q153" t="s">
        <v>1615</v>
      </c>
      <c r="R153">
        <f t="shared" si="18"/>
        <v>670673700</v>
      </c>
      <c r="S153">
        <f t="shared" si="19"/>
        <v>151</v>
      </c>
      <c r="T153">
        <f t="shared" si="20"/>
        <v>151</v>
      </c>
    </row>
    <row r="154" spans="1:20" x14ac:dyDescent="0.35">
      <c r="A154">
        <f t="shared" si="14"/>
        <v>152</v>
      </c>
      <c r="B154">
        <f t="shared" si="15"/>
        <v>67</v>
      </c>
      <c r="C154">
        <f t="shared" si="16"/>
        <v>67</v>
      </c>
      <c r="D154">
        <f t="shared" si="17"/>
        <v>36</v>
      </c>
      <c r="E154">
        <v>11</v>
      </c>
      <c r="F154">
        <v>10</v>
      </c>
      <c r="G154" t="s">
        <v>31</v>
      </c>
      <c r="H154">
        <v>10</v>
      </c>
      <c r="I154">
        <v>12</v>
      </c>
      <c r="J154">
        <v>10</v>
      </c>
      <c r="K154">
        <v>14</v>
      </c>
      <c r="L154" t="s">
        <v>1219</v>
      </c>
      <c r="M154" t="s">
        <v>38</v>
      </c>
      <c r="N154" t="s">
        <v>44</v>
      </c>
      <c r="O154" t="s">
        <v>1220</v>
      </c>
      <c r="P154" t="s">
        <v>1221</v>
      </c>
      <c r="Q154" t="s">
        <v>1222</v>
      </c>
      <c r="R154">
        <f t="shared" si="18"/>
        <v>670673600</v>
      </c>
      <c r="S154">
        <f t="shared" si="19"/>
        <v>152</v>
      </c>
      <c r="T154">
        <f t="shared" si="20"/>
        <v>152</v>
      </c>
    </row>
    <row r="155" spans="1:20" x14ac:dyDescent="0.35">
      <c r="A155">
        <f t="shared" si="14"/>
        <v>153</v>
      </c>
      <c r="B155">
        <f t="shared" si="15"/>
        <v>66</v>
      </c>
      <c r="C155">
        <f t="shared" si="16"/>
        <v>74</v>
      </c>
      <c r="D155">
        <f t="shared" si="17"/>
        <v>35</v>
      </c>
      <c r="E155">
        <v>11</v>
      </c>
      <c r="F155">
        <v>11</v>
      </c>
      <c r="G155">
        <v>8</v>
      </c>
      <c r="H155">
        <v>9</v>
      </c>
      <c r="I155">
        <v>11</v>
      </c>
      <c r="J155">
        <v>8</v>
      </c>
      <c r="K155">
        <v>16</v>
      </c>
      <c r="L155" t="s">
        <v>566</v>
      </c>
      <c r="M155" t="s">
        <v>38</v>
      </c>
      <c r="N155" t="s">
        <v>245</v>
      </c>
      <c r="O155" t="s">
        <v>567</v>
      </c>
      <c r="P155" t="s">
        <v>568</v>
      </c>
      <c r="R155">
        <f t="shared" si="18"/>
        <v>660743500</v>
      </c>
      <c r="S155">
        <f t="shared" si="19"/>
        <v>153</v>
      </c>
      <c r="T155">
        <f t="shared" si="20"/>
        <v>153</v>
      </c>
    </row>
    <row r="156" spans="1:20" x14ac:dyDescent="0.35">
      <c r="A156">
        <f t="shared" si="14"/>
        <v>154</v>
      </c>
      <c r="B156">
        <f t="shared" si="15"/>
        <v>66</v>
      </c>
      <c r="C156">
        <f t="shared" si="16"/>
        <v>68</v>
      </c>
      <c r="D156">
        <f t="shared" si="17"/>
        <v>38</v>
      </c>
      <c r="E156">
        <v>9</v>
      </c>
      <c r="F156">
        <v>10</v>
      </c>
      <c r="G156">
        <v>2</v>
      </c>
      <c r="H156">
        <v>9</v>
      </c>
      <c r="I156">
        <v>13</v>
      </c>
      <c r="J156">
        <v>12</v>
      </c>
      <c r="K156">
        <v>13</v>
      </c>
      <c r="L156" t="s">
        <v>1515</v>
      </c>
      <c r="M156" t="s">
        <v>38</v>
      </c>
      <c r="N156" t="s">
        <v>193</v>
      </c>
      <c r="O156" t="s">
        <v>1516</v>
      </c>
      <c r="P156" t="s">
        <v>1517</v>
      </c>
      <c r="Q156" t="s">
        <v>1518</v>
      </c>
      <c r="R156">
        <f t="shared" si="18"/>
        <v>660683800</v>
      </c>
      <c r="S156">
        <f t="shared" si="19"/>
        <v>154</v>
      </c>
      <c r="T156">
        <f t="shared" si="20"/>
        <v>154</v>
      </c>
    </row>
    <row r="157" spans="1:20" x14ac:dyDescent="0.35">
      <c r="A157">
        <f t="shared" si="14"/>
        <v>155</v>
      </c>
      <c r="B157">
        <f t="shared" si="15"/>
        <v>66</v>
      </c>
      <c r="C157">
        <f t="shared" si="16"/>
        <v>66</v>
      </c>
      <c r="D157">
        <f t="shared" si="17"/>
        <v>34</v>
      </c>
      <c r="E157" t="s">
        <v>31</v>
      </c>
      <c r="F157">
        <v>11</v>
      </c>
      <c r="G157">
        <v>10</v>
      </c>
      <c r="H157">
        <v>11</v>
      </c>
      <c r="I157">
        <v>13</v>
      </c>
      <c r="J157">
        <v>10</v>
      </c>
      <c r="K157">
        <v>11</v>
      </c>
      <c r="L157" t="s">
        <v>1725</v>
      </c>
      <c r="M157" t="s">
        <v>38</v>
      </c>
      <c r="N157" t="s">
        <v>49</v>
      </c>
      <c r="O157" t="s">
        <v>1726</v>
      </c>
      <c r="P157" t="s">
        <v>1727</v>
      </c>
      <c r="R157">
        <f t="shared" si="18"/>
        <v>660663400</v>
      </c>
      <c r="S157">
        <f t="shared" si="19"/>
        <v>155</v>
      </c>
      <c r="T157">
        <f t="shared" si="20"/>
        <v>155</v>
      </c>
    </row>
    <row r="158" spans="1:20" x14ac:dyDescent="0.35">
      <c r="A158">
        <f t="shared" si="14"/>
        <v>156</v>
      </c>
      <c r="B158">
        <f t="shared" si="15"/>
        <v>66</v>
      </c>
      <c r="C158">
        <f t="shared" si="16"/>
        <v>66</v>
      </c>
      <c r="D158">
        <f t="shared" si="17"/>
        <v>23</v>
      </c>
      <c r="E158">
        <v>12</v>
      </c>
      <c r="F158">
        <v>9</v>
      </c>
      <c r="G158">
        <v>13</v>
      </c>
      <c r="H158">
        <v>9</v>
      </c>
      <c r="I158" t="s">
        <v>31</v>
      </c>
      <c r="J158">
        <v>10</v>
      </c>
      <c r="K158">
        <v>13</v>
      </c>
      <c r="L158" t="s">
        <v>1401</v>
      </c>
      <c r="M158" t="s">
        <v>21</v>
      </c>
      <c r="N158" t="s">
        <v>193</v>
      </c>
      <c r="O158" t="s">
        <v>1402</v>
      </c>
      <c r="P158" t="s">
        <v>1403</v>
      </c>
      <c r="R158">
        <f t="shared" si="18"/>
        <v>660662300</v>
      </c>
      <c r="S158">
        <f t="shared" si="19"/>
        <v>156</v>
      </c>
      <c r="T158">
        <f t="shared" si="20"/>
        <v>156</v>
      </c>
    </row>
    <row r="159" spans="1:20" x14ac:dyDescent="0.35">
      <c r="A159">
        <f t="shared" si="14"/>
        <v>157</v>
      </c>
      <c r="B159">
        <f t="shared" si="15"/>
        <v>65</v>
      </c>
      <c r="C159">
        <f t="shared" si="16"/>
        <v>73</v>
      </c>
      <c r="D159">
        <f t="shared" si="17"/>
        <v>39</v>
      </c>
      <c r="E159">
        <v>8</v>
      </c>
      <c r="F159">
        <v>9</v>
      </c>
      <c r="G159">
        <v>9</v>
      </c>
      <c r="H159">
        <v>8</v>
      </c>
      <c r="I159">
        <v>9</v>
      </c>
      <c r="J159">
        <v>14</v>
      </c>
      <c r="K159">
        <v>16</v>
      </c>
      <c r="L159" t="s">
        <v>339</v>
      </c>
      <c r="M159" t="s">
        <v>38</v>
      </c>
      <c r="N159" t="s">
        <v>340</v>
      </c>
      <c r="O159" t="s">
        <v>341</v>
      </c>
      <c r="P159" t="s">
        <v>342</v>
      </c>
      <c r="Q159" t="s">
        <v>343</v>
      </c>
      <c r="R159">
        <f t="shared" si="18"/>
        <v>650733900</v>
      </c>
      <c r="S159">
        <f t="shared" si="19"/>
        <v>157</v>
      </c>
      <c r="T159">
        <f t="shared" si="20"/>
        <v>157</v>
      </c>
    </row>
    <row r="160" spans="1:20" x14ac:dyDescent="0.35">
      <c r="A160">
        <f t="shared" si="14"/>
        <v>158</v>
      </c>
      <c r="B160">
        <f t="shared" si="15"/>
        <v>65</v>
      </c>
      <c r="C160">
        <f t="shared" si="16"/>
        <v>71</v>
      </c>
      <c r="D160">
        <f t="shared" si="17"/>
        <v>34</v>
      </c>
      <c r="E160">
        <v>11</v>
      </c>
      <c r="F160">
        <v>9</v>
      </c>
      <c r="G160">
        <v>6</v>
      </c>
      <c r="H160">
        <v>11</v>
      </c>
      <c r="I160">
        <v>15</v>
      </c>
      <c r="J160">
        <v>9</v>
      </c>
      <c r="K160">
        <v>10</v>
      </c>
      <c r="L160" t="s">
        <v>805</v>
      </c>
      <c r="M160" t="s">
        <v>27</v>
      </c>
      <c r="N160" t="s">
        <v>592</v>
      </c>
      <c r="O160" t="s">
        <v>806</v>
      </c>
      <c r="P160" t="s">
        <v>807</v>
      </c>
      <c r="Q160" t="s">
        <v>595</v>
      </c>
      <c r="R160">
        <f t="shared" si="18"/>
        <v>650713400</v>
      </c>
      <c r="S160">
        <f t="shared" si="19"/>
        <v>158</v>
      </c>
      <c r="T160">
        <f t="shared" si="20"/>
        <v>158</v>
      </c>
    </row>
    <row r="161" spans="1:20" x14ac:dyDescent="0.35">
      <c r="A161">
        <f t="shared" si="14"/>
        <v>159</v>
      </c>
      <c r="B161">
        <f t="shared" si="15"/>
        <v>65</v>
      </c>
      <c r="C161">
        <f t="shared" si="16"/>
        <v>65</v>
      </c>
      <c r="D161">
        <f t="shared" si="17"/>
        <v>41</v>
      </c>
      <c r="E161" t="s">
        <v>31</v>
      </c>
      <c r="F161">
        <v>15</v>
      </c>
      <c r="G161">
        <v>2</v>
      </c>
      <c r="H161">
        <v>7</v>
      </c>
      <c r="I161">
        <v>12</v>
      </c>
      <c r="J161">
        <v>17</v>
      </c>
      <c r="K161">
        <v>12</v>
      </c>
      <c r="L161" t="s">
        <v>1439</v>
      </c>
      <c r="M161" t="s">
        <v>63</v>
      </c>
      <c r="N161" t="s">
        <v>98</v>
      </c>
      <c r="O161" t="s">
        <v>598</v>
      </c>
      <c r="P161" t="s">
        <v>1440</v>
      </c>
      <c r="Q161" t="s">
        <v>101</v>
      </c>
      <c r="R161">
        <f t="shared" si="18"/>
        <v>650654100</v>
      </c>
      <c r="S161">
        <f t="shared" si="19"/>
        <v>159</v>
      </c>
      <c r="T161">
        <f t="shared" si="20"/>
        <v>159</v>
      </c>
    </row>
    <row r="162" spans="1:20" x14ac:dyDescent="0.35">
      <c r="A162">
        <f t="shared" si="14"/>
        <v>160</v>
      </c>
      <c r="B162">
        <f t="shared" si="15"/>
        <v>64</v>
      </c>
      <c r="C162">
        <f t="shared" si="16"/>
        <v>72</v>
      </c>
      <c r="D162">
        <f t="shared" si="17"/>
        <v>35</v>
      </c>
      <c r="E162">
        <v>11</v>
      </c>
      <c r="F162">
        <v>9</v>
      </c>
      <c r="G162">
        <v>9</v>
      </c>
      <c r="H162">
        <v>8</v>
      </c>
      <c r="I162">
        <v>12</v>
      </c>
      <c r="J162">
        <v>11</v>
      </c>
      <c r="K162">
        <v>12</v>
      </c>
      <c r="L162" t="s">
        <v>579</v>
      </c>
      <c r="M162" t="s">
        <v>27</v>
      </c>
      <c r="N162" t="s">
        <v>276</v>
      </c>
      <c r="O162" t="s">
        <v>580</v>
      </c>
      <c r="P162" t="s">
        <v>581</v>
      </c>
      <c r="Q162" t="s">
        <v>497</v>
      </c>
      <c r="R162">
        <f t="shared" si="18"/>
        <v>640723500</v>
      </c>
      <c r="S162">
        <f t="shared" si="19"/>
        <v>160</v>
      </c>
      <c r="T162">
        <f t="shared" si="20"/>
        <v>160</v>
      </c>
    </row>
    <row r="163" spans="1:20" x14ac:dyDescent="0.35">
      <c r="A163">
        <f t="shared" si="14"/>
        <v>161</v>
      </c>
      <c r="B163">
        <f t="shared" si="15"/>
        <v>64</v>
      </c>
      <c r="C163">
        <f t="shared" si="16"/>
        <v>71</v>
      </c>
      <c r="D163">
        <f t="shared" si="17"/>
        <v>34</v>
      </c>
      <c r="E163">
        <v>10</v>
      </c>
      <c r="F163">
        <v>7</v>
      </c>
      <c r="G163">
        <v>9</v>
      </c>
      <c r="H163">
        <v>11</v>
      </c>
      <c r="I163">
        <v>12</v>
      </c>
      <c r="J163">
        <v>12</v>
      </c>
      <c r="K163">
        <v>10</v>
      </c>
      <c r="L163" t="s">
        <v>746</v>
      </c>
      <c r="M163" t="s">
        <v>27</v>
      </c>
      <c r="N163" t="s">
        <v>400</v>
      </c>
      <c r="O163" t="s">
        <v>747</v>
      </c>
      <c r="P163" t="s">
        <v>748</v>
      </c>
      <c r="Q163" t="s">
        <v>403</v>
      </c>
      <c r="R163">
        <f t="shared" si="18"/>
        <v>640713400</v>
      </c>
      <c r="S163">
        <f t="shared" si="19"/>
        <v>161</v>
      </c>
      <c r="T163">
        <f t="shared" si="20"/>
        <v>161</v>
      </c>
    </row>
    <row r="164" spans="1:20" x14ac:dyDescent="0.35">
      <c r="A164">
        <f t="shared" si="14"/>
        <v>162</v>
      </c>
      <c r="B164">
        <f t="shared" si="15"/>
        <v>64</v>
      </c>
      <c r="C164">
        <f t="shared" si="16"/>
        <v>67</v>
      </c>
      <c r="D164">
        <f t="shared" si="17"/>
        <v>31</v>
      </c>
      <c r="E164">
        <v>11</v>
      </c>
      <c r="F164">
        <v>12</v>
      </c>
      <c r="G164">
        <v>3</v>
      </c>
      <c r="H164">
        <v>10</v>
      </c>
      <c r="I164">
        <v>11</v>
      </c>
      <c r="J164">
        <v>7</v>
      </c>
      <c r="K164">
        <v>13</v>
      </c>
      <c r="L164" t="s">
        <v>457</v>
      </c>
      <c r="M164" t="s">
        <v>63</v>
      </c>
      <c r="N164" t="s">
        <v>98</v>
      </c>
      <c r="O164" t="s">
        <v>458</v>
      </c>
      <c r="P164" t="s">
        <v>459</v>
      </c>
      <c r="Q164" t="s">
        <v>460</v>
      </c>
      <c r="R164">
        <f t="shared" si="18"/>
        <v>640673100</v>
      </c>
      <c r="S164">
        <f t="shared" si="19"/>
        <v>162</v>
      </c>
      <c r="T164">
        <f t="shared" si="20"/>
        <v>162</v>
      </c>
    </row>
    <row r="165" spans="1:20" x14ac:dyDescent="0.35">
      <c r="A165">
        <f t="shared" si="14"/>
        <v>163</v>
      </c>
      <c r="B165">
        <f t="shared" si="15"/>
        <v>64</v>
      </c>
      <c r="C165">
        <f t="shared" si="16"/>
        <v>64</v>
      </c>
      <c r="D165">
        <f t="shared" si="17"/>
        <v>37</v>
      </c>
      <c r="E165" t="s">
        <v>31</v>
      </c>
      <c r="F165">
        <v>8</v>
      </c>
      <c r="G165">
        <v>12</v>
      </c>
      <c r="H165">
        <v>7</v>
      </c>
      <c r="I165">
        <v>13</v>
      </c>
      <c r="J165">
        <v>13</v>
      </c>
      <c r="K165">
        <v>11</v>
      </c>
      <c r="L165" t="s">
        <v>768</v>
      </c>
      <c r="M165" t="s">
        <v>27</v>
      </c>
      <c r="N165" t="s">
        <v>49</v>
      </c>
      <c r="O165" t="s">
        <v>516</v>
      </c>
      <c r="P165" t="s">
        <v>769</v>
      </c>
      <c r="Q165" t="s">
        <v>770</v>
      </c>
      <c r="R165">
        <f t="shared" si="18"/>
        <v>640643700</v>
      </c>
      <c r="S165">
        <f t="shared" si="19"/>
        <v>163</v>
      </c>
      <c r="T165">
        <f t="shared" si="20"/>
        <v>163</v>
      </c>
    </row>
    <row r="166" spans="1:20" x14ac:dyDescent="0.35">
      <c r="A166">
        <f t="shared" si="14"/>
        <v>164</v>
      </c>
      <c r="B166">
        <f t="shared" si="15"/>
        <v>64</v>
      </c>
      <c r="C166">
        <f t="shared" si="16"/>
        <v>64</v>
      </c>
      <c r="D166">
        <f t="shared" si="17"/>
        <v>32</v>
      </c>
      <c r="E166" t="s">
        <v>31</v>
      </c>
      <c r="F166">
        <v>12</v>
      </c>
      <c r="G166">
        <v>10</v>
      </c>
      <c r="H166">
        <v>10</v>
      </c>
      <c r="I166">
        <v>14</v>
      </c>
      <c r="J166" t="s">
        <v>31</v>
      </c>
      <c r="K166">
        <v>18</v>
      </c>
      <c r="L166" t="s">
        <v>1577</v>
      </c>
      <c r="M166" t="s">
        <v>38</v>
      </c>
      <c r="N166" t="s">
        <v>49</v>
      </c>
      <c r="O166" t="s">
        <v>1578</v>
      </c>
      <c r="P166" t="s">
        <v>1579</v>
      </c>
      <c r="R166">
        <f t="shared" si="18"/>
        <v>640643200</v>
      </c>
      <c r="S166">
        <f t="shared" si="19"/>
        <v>164</v>
      </c>
      <c r="T166">
        <f t="shared" si="20"/>
        <v>164</v>
      </c>
    </row>
    <row r="167" spans="1:20" x14ac:dyDescent="0.35">
      <c r="A167">
        <f t="shared" si="14"/>
        <v>165</v>
      </c>
      <c r="B167">
        <f t="shared" si="15"/>
        <v>64</v>
      </c>
      <c r="C167">
        <f t="shared" si="16"/>
        <v>64</v>
      </c>
      <c r="D167">
        <f t="shared" si="17"/>
        <v>16</v>
      </c>
      <c r="E167">
        <v>14</v>
      </c>
      <c r="F167">
        <v>8</v>
      </c>
      <c r="G167">
        <v>14</v>
      </c>
      <c r="H167">
        <v>12</v>
      </c>
      <c r="I167">
        <v>16</v>
      </c>
      <c r="J167" t="s">
        <v>31</v>
      </c>
      <c r="K167" t="s">
        <v>31</v>
      </c>
      <c r="L167" t="s">
        <v>724</v>
      </c>
      <c r="M167" t="s">
        <v>38</v>
      </c>
      <c r="N167" t="s">
        <v>725</v>
      </c>
      <c r="O167" t="s">
        <v>726</v>
      </c>
      <c r="P167" t="s">
        <v>727</v>
      </c>
      <c r="Q167" t="s">
        <v>728</v>
      </c>
      <c r="R167">
        <f t="shared" si="18"/>
        <v>640641600</v>
      </c>
      <c r="S167">
        <f t="shared" si="19"/>
        <v>165</v>
      </c>
      <c r="T167">
        <f t="shared" si="20"/>
        <v>165</v>
      </c>
    </row>
    <row r="168" spans="1:20" x14ac:dyDescent="0.35">
      <c r="A168">
        <f t="shared" si="14"/>
        <v>166</v>
      </c>
      <c r="B168">
        <f t="shared" si="15"/>
        <v>63</v>
      </c>
      <c r="C168">
        <f t="shared" si="16"/>
        <v>71</v>
      </c>
      <c r="D168">
        <f t="shared" si="17"/>
        <v>34</v>
      </c>
      <c r="E168">
        <v>10</v>
      </c>
      <c r="F168">
        <v>11</v>
      </c>
      <c r="G168">
        <v>8</v>
      </c>
      <c r="H168">
        <v>8</v>
      </c>
      <c r="I168">
        <v>8</v>
      </c>
      <c r="J168">
        <v>12</v>
      </c>
      <c r="K168">
        <v>14</v>
      </c>
      <c r="L168" t="s">
        <v>1908</v>
      </c>
      <c r="M168" t="s">
        <v>27</v>
      </c>
      <c r="N168" t="s">
        <v>1149</v>
      </c>
      <c r="O168" t="s">
        <v>1909</v>
      </c>
      <c r="P168" t="s">
        <v>1910</v>
      </c>
      <c r="Q168" t="s">
        <v>1152</v>
      </c>
      <c r="R168">
        <f t="shared" si="18"/>
        <v>630713400</v>
      </c>
      <c r="S168">
        <f t="shared" si="19"/>
        <v>166</v>
      </c>
      <c r="T168">
        <f t="shared" si="20"/>
        <v>166</v>
      </c>
    </row>
    <row r="169" spans="1:20" x14ac:dyDescent="0.35">
      <c r="A169">
        <f t="shared" si="14"/>
        <v>167</v>
      </c>
      <c r="B169">
        <f t="shared" si="15"/>
        <v>63</v>
      </c>
      <c r="C169">
        <f t="shared" si="16"/>
        <v>70</v>
      </c>
      <c r="D169">
        <f t="shared" si="17"/>
        <v>36</v>
      </c>
      <c r="E169">
        <v>7</v>
      </c>
      <c r="F169">
        <v>8</v>
      </c>
      <c r="G169">
        <v>9</v>
      </c>
      <c r="H169">
        <v>10</v>
      </c>
      <c r="I169">
        <v>9</v>
      </c>
      <c r="J169">
        <v>13</v>
      </c>
      <c r="K169">
        <v>14</v>
      </c>
      <c r="L169" t="s">
        <v>470</v>
      </c>
      <c r="M169" t="s">
        <v>27</v>
      </c>
      <c r="N169" t="s">
        <v>77</v>
      </c>
      <c r="O169" t="s">
        <v>471</v>
      </c>
      <c r="P169" t="s">
        <v>472</v>
      </c>
      <c r="Q169" t="s">
        <v>473</v>
      </c>
      <c r="R169">
        <f t="shared" si="18"/>
        <v>630703600</v>
      </c>
      <c r="S169">
        <f t="shared" si="19"/>
        <v>167</v>
      </c>
      <c r="T169">
        <f t="shared" si="20"/>
        <v>167</v>
      </c>
    </row>
    <row r="170" spans="1:20" x14ac:dyDescent="0.35">
      <c r="A170">
        <f t="shared" si="14"/>
        <v>168</v>
      </c>
      <c r="B170">
        <f t="shared" si="15"/>
        <v>63</v>
      </c>
      <c r="C170">
        <f t="shared" si="16"/>
        <v>69</v>
      </c>
      <c r="D170">
        <f t="shared" si="17"/>
        <v>37</v>
      </c>
      <c r="E170">
        <v>6</v>
      </c>
      <c r="F170">
        <v>11</v>
      </c>
      <c r="G170">
        <v>8</v>
      </c>
      <c r="H170">
        <v>7</v>
      </c>
      <c r="I170">
        <v>13</v>
      </c>
      <c r="J170">
        <v>15</v>
      </c>
      <c r="K170">
        <v>9</v>
      </c>
      <c r="L170" t="s">
        <v>1562</v>
      </c>
      <c r="M170" t="s">
        <v>27</v>
      </c>
      <c r="N170" t="s">
        <v>1563</v>
      </c>
      <c r="O170" t="s">
        <v>1564</v>
      </c>
      <c r="P170" t="s">
        <v>1565</v>
      </c>
      <c r="Q170" t="s">
        <v>1566</v>
      </c>
      <c r="R170">
        <f t="shared" si="18"/>
        <v>630693700</v>
      </c>
      <c r="S170">
        <f t="shared" si="19"/>
        <v>168</v>
      </c>
      <c r="T170">
        <f t="shared" si="20"/>
        <v>168</v>
      </c>
    </row>
    <row r="171" spans="1:20" x14ac:dyDescent="0.35">
      <c r="A171">
        <f t="shared" si="14"/>
        <v>169</v>
      </c>
      <c r="B171">
        <f t="shared" si="15"/>
        <v>63</v>
      </c>
      <c r="C171">
        <f t="shared" si="16"/>
        <v>67</v>
      </c>
      <c r="D171">
        <f t="shared" si="17"/>
        <v>33</v>
      </c>
      <c r="E171">
        <v>4</v>
      </c>
      <c r="F171">
        <v>9</v>
      </c>
      <c r="G171">
        <v>9</v>
      </c>
      <c r="H171">
        <v>12</v>
      </c>
      <c r="I171">
        <v>11</v>
      </c>
      <c r="J171">
        <v>10</v>
      </c>
      <c r="K171">
        <v>12</v>
      </c>
      <c r="L171" t="s">
        <v>1918</v>
      </c>
      <c r="M171" t="s">
        <v>63</v>
      </c>
      <c r="N171" t="s">
        <v>511</v>
      </c>
      <c r="O171" t="s">
        <v>1919</v>
      </c>
      <c r="P171" t="s">
        <v>1920</v>
      </c>
      <c r="Q171" t="s">
        <v>1921</v>
      </c>
      <c r="R171">
        <f t="shared" si="18"/>
        <v>630673300</v>
      </c>
      <c r="S171">
        <f t="shared" si="19"/>
        <v>169</v>
      </c>
      <c r="T171">
        <f t="shared" si="20"/>
        <v>169</v>
      </c>
    </row>
    <row r="172" spans="1:20" x14ac:dyDescent="0.35">
      <c r="A172">
        <f t="shared" si="14"/>
        <v>170</v>
      </c>
      <c r="B172">
        <f t="shared" si="15"/>
        <v>63</v>
      </c>
      <c r="C172">
        <f t="shared" si="16"/>
        <v>63</v>
      </c>
      <c r="D172">
        <f t="shared" si="17"/>
        <v>29</v>
      </c>
      <c r="E172">
        <v>15</v>
      </c>
      <c r="F172">
        <v>12</v>
      </c>
      <c r="G172" t="s">
        <v>31</v>
      </c>
      <c r="H172">
        <v>7</v>
      </c>
      <c r="I172">
        <v>14</v>
      </c>
      <c r="J172">
        <v>10</v>
      </c>
      <c r="K172">
        <v>5</v>
      </c>
      <c r="L172" t="s">
        <v>686</v>
      </c>
      <c r="M172" t="s">
        <v>27</v>
      </c>
      <c r="N172" t="s">
        <v>167</v>
      </c>
      <c r="O172" t="s">
        <v>687</v>
      </c>
      <c r="P172" t="s">
        <v>688</v>
      </c>
      <c r="Q172" t="s">
        <v>488</v>
      </c>
      <c r="R172">
        <f t="shared" si="18"/>
        <v>630632900</v>
      </c>
      <c r="S172">
        <f t="shared" si="19"/>
        <v>170</v>
      </c>
      <c r="T172">
        <f t="shared" si="20"/>
        <v>170</v>
      </c>
    </row>
    <row r="173" spans="1:20" x14ac:dyDescent="0.35">
      <c r="A173">
        <f t="shared" si="14"/>
        <v>171</v>
      </c>
      <c r="B173">
        <f t="shared" si="15"/>
        <v>62</v>
      </c>
      <c r="C173">
        <f t="shared" si="16"/>
        <v>69</v>
      </c>
      <c r="D173">
        <f t="shared" si="17"/>
        <v>32</v>
      </c>
      <c r="E173">
        <v>11</v>
      </c>
      <c r="F173">
        <v>11</v>
      </c>
      <c r="G173">
        <v>7</v>
      </c>
      <c r="H173">
        <v>8</v>
      </c>
      <c r="I173">
        <v>13</v>
      </c>
      <c r="J173">
        <v>10</v>
      </c>
      <c r="K173">
        <v>9</v>
      </c>
      <c r="L173" t="s">
        <v>945</v>
      </c>
      <c r="M173" t="s">
        <v>38</v>
      </c>
      <c r="N173" t="s">
        <v>276</v>
      </c>
      <c r="O173" t="s">
        <v>946</v>
      </c>
      <c r="P173" t="s">
        <v>947</v>
      </c>
      <c r="Q173" t="s">
        <v>383</v>
      </c>
      <c r="R173">
        <f t="shared" si="18"/>
        <v>620693200</v>
      </c>
      <c r="S173">
        <f t="shared" si="19"/>
        <v>171</v>
      </c>
      <c r="T173">
        <f t="shared" si="20"/>
        <v>171</v>
      </c>
    </row>
    <row r="174" spans="1:20" x14ac:dyDescent="0.35">
      <c r="A174">
        <f t="shared" si="14"/>
        <v>172</v>
      </c>
      <c r="B174">
        <f t="shared" si="15"/>
        <v>62</v>
      </c>
      <c r="C174">
        <f t="shared" si="16"/>
        <v>69</v>
      </c>
      <c r="D174">
        <f t="shared" si="17"/>
        <v>27</v>
      </c>
      <c r="E174">
        <v>12</v>
      </c>
      <c r="F174">
        <v>10</v>
      </c>
      <c r="G174">
        <v>10</v>
      </c>
      <c r="H174">
        <v>10</v>
      </c>
      <c r="I174">
        <v>7</v>
      </c>
      <c r="J174">
        <v>10</v>
      </c>
      <c r="K174">
        <v>10</v>
      </c>
      <c r="L174" t="s">
        <v>515</v>
      </c>
      <c r="M174" t="s">
        <v>27</v>
      </c>
      <c r="N174" t="s">
        <v>276</v>
      </c>
      <c r="O174" t="s">
        <v>516</v>
      </c>
      <c r="P174" t="s">
        <v>517</v>
      </c>
      <c r="Q174" t="s">
        <v>279</v>
      </c>
      <c r="R174">
        <f t="shared" si="18"/>
        <v>620692700</v>
      </c>
      <c r="S174">
        <f t="shared" si="19"/>
        <v>172</v>
      </c>
      <c r="T174">
        <f t="shared" si="20"/>
        <v>172</v>
      </c>
    </row>
    <row r="175" spans="1:20" x14ac:dyDescent="0.35">
      <c r="A175">
        <f t="shared" si="14"/>
        <v>173</v>
      </c>
      <c r="B175">
        <f t="shared" si="15"/>
        <v>62</v>
      </c>
      <c r="C175">
        <f t="shared" si="16"/>
        <v>66</v>
      </c>
      <c r="D175">
        <f t="shared" si="17"/>
        <v>38</v>
      </c>
      <c r="E175">
        <v>5</v>
      </c>
      <c r="F175">
        <v>11</v>
      </c>
      <c r="G175">
        <v>4</v>
      </c>
      <c r="H175">
        <v>8</v>
      </c>
      <c r="I175">
        <v>10</v>
      </c>
      <c r="J175">
        <v>11</v>
      </c>
      <c r="K175">
        <v>17</v>
      </c>
      <c r="L175" t="s">
        <v>1145</v>
      </c>
      <c r="M175" t="s">
        <v>63</v>
      </c>
      <c r="N175" t="s">
        <v>223</v>
      </c>
      <c r="O175" t="s">
        <v>1146</v>
      </c>
      <c r="P175" t="s">
        <v>1147</v>
      </c>
      <c r="Q175" t="s">
        <v>723</v>
      </c>
      <c r="R175">
        <f t="shared" si="18"/>
        <v>620663800</v>
      </c>
      <c r="S175">
        <f t="shared" si="19"/>
        <v>173</v>
      </c>
      <c r="T175">
        <f t="shared" si="20"/>
        <v>173</v>
      </c>
    </row>
    <row r="176" spans="1:20" x14ac:dyDescent="0.35">
      <c r="A176">
        <f t="shared" si="14"/>
        <v>174</v>
      </c>
      <c r="B176">
        <f t="shared" si="15"/>
        <v>62</v>
      </c>
      <c r="C176">
        <f t="shared" si="16"/>
        <v>62</v>
      </c>
      <c r="D176">
        <f t="shared" si="17"/>
        <v>41</v>
      </c>
      <c r="E176">
        <v>4</v>
      </c>
      <c r="F176" t="s">
        <v>31</v>
      </c>
      <c r="G176">
        <v>7</v>
      </c>
      <c r="H176">
        <v>10</v>
      </c>
      <c r="I176">
        <v>13</v>
      </c>
      <c r="J176">
        <v>13</v>
      </c>
      <c r="K176">
        <v>15</v>
      </c>
      <c r="L176" t="s">
        <v>153</v>
      </c>
      <c r="M176" t="s">
        <v>63</v>
      </c>
      <c r="N176" t="s">
        <v>154</v>
      </c>
      <c r="O176" t="s">
        <v>155</v>
      </c>
      <c r="P176" t="s">
        <v>156</v>
      </c>
      <c r="Q176" t="s">
        <v>157</v>
      </c>
      <c r="R176">
        <f t="shared" si="18"/>
        <v>620624100</v>
      </c>
      <c r="S176">
        <f t="shared" si="19"/>
        <v>174</v>
      </c>
      <c r="T176">
        <f t="shared" si="20"/>
        <v>174</v>
      </c>
    </row>
    <row r="177" spans="1:20" x14ac:dyDescent="0.35">
      <c r="A177">
        <f t="shared" si="14"/>
        <v>175</v>
      </c>
      <c r="B177">
        <f t="shared" si="15"/>
        <v>62</v>
      </c>
      <c r="C177">
        <f t="shared" si="16"/>
        <v>62</v>
      </c>
      <c r="D177">
        <f t="shared" si="17"/>
        <v>34</v>
      </c>
      <c r="E177">
        <v>7</v>
      </c>
      <c r="F177">
        <v>11</v>
      </c>
      <c r="G177" t="s">
        <v>31</v>
      </c>
      <c r="H177">
        <v>10</v>
      </c>
      <c r="I177">
        <v>10</v>
      </c>
      <c r="J177">
        <v>11</v>
      </c>
      <c r="K177">
        <v>13</v>
      </c>
      <c r="L177" t="s">
        <v>1595</v>
      </c>
      <c r="M177" t="s">
        <v>27</v>
      </c>
      <c r="N177" t="s">
        <v>690</v>
      </c>
      <c r="O177" t="s">
        <v>1596</v>
      </c>
      <c r="Q177" t="s">
        <v>793</v>
      </c>
      <c r="R177">
        <f t="shared" si="18"/>
        <v>620623400</v>
      </c>
      <c r="S177">
        <f t="shared" si="19"/>
        <v>175</v>
      </c>
      <c r="T177">
        <f t="shared" si="20"/>
        <v>175</v>
      </c>
    </row>
    <row r="178" spans="1:20" x14ac:dyDescent="0.35">
      <c r="A178">
        <f t="shared" si="14"/>
        <v>176</v>
      </c>
      <c r="B178">
        <f t="shared" si="15"/>
        <v>62</v>
      </c>
      <c r="C178">
        <f t="shared" si="16"/>
        <v>62</v>
      </c>
      <c r="D178">
        <f t="shared" si="17"/>
        <v>21</v>
      </c>
      <c r="E178">
        <v>12</v>
      </c>
      <c r="F178">
        <v>10</v>
      </c>
      <c r="G178">
        <v>11</v>
      </c>
      <c r="H178">
        <v>8</v>
      </c>
      <c r="I178">
        <v>8</v>
      </c>
      <c r="J178">
        <v>13</v>
      </c>
      <c r="K178" t="s">
        <v>31</v>
      </c>
      <c r="L178" t="s">
        <v>1035</v>
      </c>
      <c r="M178" t="s">
        <v>63</v>
      </c>
      <c r="N178" t="s">
        <v>49</v>
      </c>
      <c r="O178" t="s">
        <v>1036</v>
      </c>
      <c r="P178" t="s">
        <v>1037</v>
      </c>
      <c r="Q178" t="s">
        <v>1038</v>
      </c>
      <c r="R178">
        <f t="shared" si="18"/>
        <v>620622100</v>
      </c>
      <c r="S178">
        <f t="shared" si="19"/>
        <v>176</v>
      </c>
      <c r="T178">
        <f t="shared" si="20"/>
        <v>176</v>
      </c>
    </row>
    <row r="179" spans="1:20" x14ac:dyDescent="0.35">
      <c r="A179">
        <f t="shared" si="14"/>
        <v>177</v>
      </c>
      <c r="B179">
        <f t="shared" si="15"/>
        <v>61</v>
      </c>
      <c r="C179">
        <f t="shared" si="16"/>
        <v>70</v>
      </c>
      <c r="D179">
        <f t="shared" si="17"/>
        <v>32</v>
      </c>
      <c r="E179">
        <v>9</v>
      </c>
      <c r="F179">
        <v>10</v>
      </c>
      <c r="G179">
        <v>10</v>
      </c>
      <c r="H179">
        <v>9</v>
      </c>
      <c r="I179">
        <v>11</v>
      </c>
      <c r="J179">
        <v>12</v>
      </c>
      <c r="K179">
        <v>9</v>
      </c>
      <c r="L179" t="s">
        <v>162</v>
      </c>
      <c r="M179" t="s">
        <v>38</v>
      </c>
      <c r="N179" t="s">
        <v>159</v>
      </c>
      <c r="O179" t="s">
        <v>163</v>
      </c>
      <c r="P179" t="s">
        <v>164</v>
      </c>
      <c r="Q179" t="s">
        <v>165</v>
      </c>
      <c r="R179">
        <f t="shared" si="18"/>
        <v>610703200</v>
      </c>
      <c r="S179">
        <f t="shared" si="19"/>
        <v>177</v>
      </c>
      <c r="T179">
        <f t="shared" si="20"/>
        <v>177</v>
      </c>
    </row>
    <row r="180" spans="1:20" x14ac:dyDescent="0.35">
      <c r="A180">
        <f t="shared" si="14"/>
        <v>178</v>
      </c>
      <c r="B180">
        <f t="shared" si="15"/>
        <v>61</v>
      </c>
      <c r="C180">
        <f t="shared" si="16"/>
        <v>68</v>
      </c>
      <c r="D180">
        <f t="shared" si="17"/>
        <v>33</v>
      </c>
      <c r="E180">
        <v>8</v>
      </c>
      <c r="F180">
        <v>8</v>
      </c>
      <c r="G180">
        <v>8</v>
      </c>
      <c r="H180">
        <v>11</v>
      </c>
      <c r="I180">
        <v>12</v>
      </c>
      <c r="J180">
        <v>14</v>
      </c>
      <c r="K180">
        <v>7</v>
      </c>
      <c r="L180" t="s">
        <v>1684</v>
      </c>
      <c r="M180" t="s">
        <v>27</v>
      </c>
      <c r="N180" t="s">
        <v>1138</v>
      </c>
      <c r="O180" t="s">
        <v>1685</v>
      </c>
      <c r="P180" t="s">
        <v>1686</v>
      </c>
      <c r="Q180" t="s">
        <v>1558</v>
      </c>
      <c r="R180">
        <f t="shared" si="18"/>
        <v>610683300</v>
      </c>
      <c r="S180">
        <f t="shared" si="19"/>
        <v>178</v>
      </c>
      <c r="T180">
        <f t="shared" si="20"/>
        <v>178</v>
      </c>
    </row>
    <row r="181" spans="1:20" x14ac:dyDescent="0.35">
      <c r="A181">
        <f t="shared" si="14"/>
        <v>179</v>
      </c>
      <c r="B181">
        <f t="shared" si="15"/>
        <v>61</v>
      </c>
      <c r="C181">
        <f t="shared" si="16"/>
        <v>67</v>
      </c>
      <c r="D181">
        <f t="shared" si="17"/>
        <v>30</v>
      </c>
      <c r="E181">
        <v>9</v>
      </c>
      <c r="F181">
        <v>13</v>
      </c>
      <c r="G181">
        <v>9</v>
      </c>
      <c r="H181">
        <v>6</v>
      </c>
      <c r="I181">
        <v>9</v>
      </c>
      <c r="J181">
        <v>12</v>
      </c>
      <c r="K181">
        <v>9</v>
      </c>
      <c r="L181" t="s">
        <v>419</v>
      </c>
      <c r="M181" t="s">
        <v>27</v>
      </c>
      <c r="N181" t="s">
        <v>420</v>
      </c>
      <c r="O181" t="s">
        <v>421</v>
      </c>
      <c r="P181" t="s">
        <v>422</v>
      </c>
      <c r="Q181" t="s">
        <v>423</v>
      </c>
      <c r="R181">
        <f t="shared" si="18"/>
        <v>610673000</v>
      </c>
      <c r="S181">
        <f t="shared" si="19"/>
        <v>179</v>
      </c>
      <c r="T181">
        <f t="shared" si="20"/>
        <v>179</v>
      </c>
    </row>
    <row r="182" spans="1:20" x14ac:dyDescent="0.35">
      <c r="A182">
        <f t="shared" si="14"/>
        <v>180</v>
      </c>
      <c r="B182">
        <f t="shared" si="15"/>
        <v>61</v>
      </c>
      <c r="C182">
        <f t="shared" si="16"/>
        <v>66</v>
      </c>
      <c r="D182">
        <f t="shared" si="17"/>
        <v>29</v>
      </c>
      <c r="E182">
        <v>7</v>
      </c>
      <c r="F182">
        <v>12</v>
      </c>
      <c r="G182">
        <v>10</v>
      </c>
      <c r="H182">
        <v>8</v>
      </c>
      <c r="I182">
        <v>12</v>
      </c>
      <c r="J182">
        <v>12</v>
      </c>
      <c r="K182">
        <v>5</v>
      </c>
      <c r="L182" t="s">
        <v>1610</v>
      </c>
      <c r="M182" t="s">
        <v>27</v>
      </c>
      <c r="N182" t="s">
        <v>77</v>
      </c>
      <c r="O182">
        <v>404</v>
      </c>
      <c r="P182" t="s">
        <v>1611</v>
      </c>
      <c r="Q182" t="s">
        <v>473</v>
      </c>
      <c r="R182">
        <f t="shared" si="18"/>
        <v>610662900</v>
      </c>
      <c r="S182">
        <f t="shared" si="19"/>
        <v>180</v>
      </c>
      <c r="T182">
        <f t="shared" si="20"/>
        <v>180</v>
      </c>
    </row>
    <row r="183" spans="1:20" x14ac:dyDescent="0.35">
      <c r="A183">
        <f t="shared" si="14"/>
        <v>181</v>
      </c>
      <c r="B183">
        <f t="shared" si="15"/>
        <v>61</v>
      </c>
      <c r="C183">
        <f t="shared" si="16"/>
        <v>65</v>
      </c>
      <c r="D183">
        <f t="shared" si="17"/>
        <v>32</v>
      </c>
      <c r="E183">
        <v>13</v>
      </c>
      <c r="F183">
        <v>6</v>
      </c>
      <c r="G183">
        <v>10</v>
      </c>
      <c r="H183">
        <v>4</v>
      </c>
      <c r="I183">
        <v>10</v>
      </c>
      <c r="J183">
        <v>15</v>
      </c>
      <c r="K183">
        <v>7</v>
      </c>
      <c r="L183" t="s">
        <v>1654</v>
      </c>
      <c r="M183" t="s">
        <v>63</v>
      </c>
      <c r="N183" t="s">
        <v>281</v>
      </c>
      <c r="O183" t="s">
        <v>1655</v>
      </c>
      <c r="P183" t="s">
        <v>1656</v>
      </c>
      <c r="Q183" t="s">
        <v>284</v>
      </c>
      <c r="R183">
        <f t="shared" si="18"/>
        <v>610653200</v>
      </c>
      <c r="S183">
        <f t="shared" si="19"/>
        <v>181</v>
      </c>
      <c r="T183">
        <f t="shared" si="20"/>
        <v>181</v>
      </c>
    </row>
    <row r="184" spans="1:20" x14ac:dyDescent="0.35">
      <c r="A184">
        <f t="shared" si="14"/>
        <v>182</v>
      </c>
      <c r="B184">
        <f t="shared" si="15"/>
        <v>61</v>
      </c>
      <c r="C184">
        <f t="shared" si="16"/>
        <v>61</v>
      </c>
      <c r="D184">
        <f t="shared" si="17"/>
        <v>28</v>
      </c>
      <c r="E184">
        <v>14</v>
      </c>
      <c r="F184" t="s">
        <v>31</v>
      </c>
      <c r="G184">
        <v>12</v>
      </c>
      <c r="H184">
        <v>7</v>
      </c>
      <c r="I184">
        <v>14</v>
      </c>
      <c r="J184" t="s">
        <v>31</v>
      </c>
      <c r="K184">
        <v>14</v>
      </c>
      <c r="L184" t="s">
        <v>1457</v>
      </c>
      <c r="M184" t="s">
        <v>38</v>
      </c>
      <c r="N184" t="s">
        <v>286</v>
      </c>
      <c r="O184" t="s">
        <v>1458</v>
      </c>
      <c r="P184" t="s">
        <v>1459</v>
      </c>
      <c r="Q184" t="s">
        <v>1460</v>
      </c>
      <c r="R184">
        <f t="shared" si="18"/>
        <v>610612800</v>
      </c>
      <c r="S184">
        <f t="shared" si="19"/>
        <v>182</v>
      </c>
      <c r="T184">
        <f t="shared" si="20"/>
        <v>182</v>
      </c>
    </row>
    <row r="185" spans="1:20" x14ac:dyDescent="0.35">
      <c r="A185">
        <f t="shared" si="14"/>
        <v>183</v>
      </c>
      <c r="B185">
        <f t="shared" si="15"/>
        <v>61</v>
      </c>
      <c r="C185">
        <f t="shared" si="16"/>
        <v>61</v>
      </c>
      <c r="D185">
        <f t="shared" si="17"/>
        <v>27</v>
      </c>
      <c r="E185">
        <v>11</v>
      </c>
      <c r="F185">
        <v>7</v>
      </c>
      <c r="G185">
        <v>8</v>
      </c>
      <c r="H185">
        <v>8</v>
      </c>
      <c r="I185">
        <v>12</v>
      </c>
      <c r="J185" t="s">
        <v>31</v>
      </c>
      <c r="K185">
        <v>15</v>
      </c>
      <c r="L185" t="s">
        <v>1628</v>
      </c>
      <c r="M185" t="s">
        <v>38</v>
      </c>
      <c r="N185" t="s">
        <v>245</v>
      </c>
      <c r="O185" t="s">
        <v>1629</v>
      </c>
      <c r="P185" t="s">
        <v>1630</v>
      </c>
      <c r="R185">
        <f t="shared" si="18"/>
        <v>610612700</v>
      </c>
      <c r="S185">
        <f t="shared" si="19"/>
        <v>183</v>
      </c>
      <c r="T185">
        <f t="shared" si="20"/>
        <v>183</v>
      </c>
    </row>
    <row r="186" spans="1:20" x14ac:dyDescent="0.35">
      <c r="A186">
        <f t="shared" si="14"/>
        <v>184</v>
      </c>
      <c r="B186">
        <f t="shared" si="15"/>
        <v>60</v>
      </c>
      <c r="C186">
        <f t="shared" si="16"/>
        <v>67</v>
      </c>
      <c r="D186">
        <f t="shared" si="17"/>
        <v>35</v>
      </c>
      <c r="E186">
        <v>8</v>
      </c>
      <c r="F186">
        <v>10</v>
      </c>
      <c r="G186">
        <v>7</v>
      </c>
      <c r="H186">
        <v>7</v>
      </c>
      <c r="I186">
        <v>12</v>
      </c>
      <c r="J186">
        <v>12</v>
      </c>
      <c r="K186">
        <v>11</v>
      </c>
      <c r="L186" t="s">
        <v>908</v>
      </c>
      <c r="M186" t="s">
        <v>38</v>
      </c>
      <c r="N186" t="s">
        <v>276</v>
      </c>
      <c r="O186" t="s">
        <v>909</v>
      </c>
      <c r="P186" t="s">
        <v>910</v>
      </c>
      <c r="Q186" t="s">
        <v>355</v>
      </c>
      <c r="R186">
        <f t="shared" si="18"/>
        <v>600673500</v>
      </c>
      <c r="S186">
        <f t="shared" si="19"/>
        <v>184</v>
      </c>
      <c r="T186">
        <f t="shared" si="20"/>
        <v>184</v>
      </c>
    </row>
    <row r="187" spans="1:20" x14ac:dyDescent="0.35">
      <c r="A187">
        <f t="shared" si="14"/>
        <v>185</v>
      </c>
      <c r="B187">
        <f t="shared" si="15"/>
        <v>60</v>
      </c>
      <c r="C187">
        <f t="shared" si="16"/>
        <v>64</v>
      </c>
      <c r="D187">
        <f t="shared" si="17"/>
        <v>33</v>
      </c>
      <c r="E187">
        <v>9</v>
      </c>
      <c r="F187">
        <v>8</v>
      </c>
      <c r="G187">
        <v>4</v>
      </c>
      <c r="H187">
        <v>10</v>
      </c>
      <c r="I187">
        <v>10</v>
      </c>
      <c r="J187">
        <v>11</v>
      </c>
      <c r="K187">
        <v>12</v>
      </c>
      <c r="L187" t="s">
        <v>454</v>
      </c>
      <c r="M187" t="s">
        <v>27</v>
      </c>
      <c r="N187" t="s">
        <v>445</v>
      </c>
      <c r="O187" t="s">
        <v>455</v>
      </c>
      <c r="P187" t="s">
        <v>456</v>
      </c>
      <c r="Q187" t="s">
        <v>448</v>
      </c>
      <c r="R187">
        <f t="shared" si="18"/>
        <v>600643300</v>
      </c>
      <c r="S187">
        <f t="shared" si="19"/>
        <v>185</v>
      </c>
      <c r="T187">
        <f t="shared" si="20"/>
        <v>185</v>
      </c>
    </row>
    <row r="188" spans="1:20" x14ac:dyDescent="0.35">
      <c r="A188">
        <f t="shared" si="14"/>
        <v>186</v>
      </c>
      <c r="B188">
        <f t="shared" si="15"/>
        <v>60</v>
      </c>
      <c r="C188">
        <f t="shared" si="16"/>
        <v>60</v>
      </c>
      <c r="D188">
        <f t="shared" si="17"/>
        <v>29</v>
      </c>
      <c r="E188">
        <v>8</v>
      </c>
      <c r="F188">
        <v>8</v>
      </c>
      <c r="G188">
        <v>8</v>
      </c>
      <c r="H188">
        <v>7</v>
      </c>
      <c r="I188">
        <v>13</v>
      </c>
      <c r="J188" t="s">
        <v>31</v>
      </c>
      <c r="K188">
        <v>16</v>
      </c>
      <c r="L188" t="s">
        <v>57</v>
      </c>
      <c r="M188" t="s">
        <v>38</v>
      </c>
      <c r="N188" t="s">
        <v>58</v>
      </c>
      <c r="O188" t="s">
        <v>59</v>
      </c>
      <c r="P188" t="s">
        <v>60</v>
      </c>
      <c r="Q188" t="s">
        <v>61</v>
      </c>
      <c r="R188">
        <f t="shared" si="18"/>
        <v>600602900</v>
      </c>
      <c r="S188">
        <f t="shared" si="19"/>
        <v>186</v>
      </c>
      <c r="T188">
        <f t="shared" si="20"/>
        <v>186</v>
      </c>
    </row>
    <row r="189" spans="1:20" x14ac:dyDescent="0.35">
      <c r="A189">
        <f t="shared" si="14"/>
        <v>187</v>
      </c>
      <c r="B189">
        <f t="shared" si="15"/>
        <v>59</v>
      </c>
      <c r="C189">
        <f t="shared" si="16"/>
        <v>64</v>
      </c>
      <c r="D189">
        <f t="shared" si="17"/>
        <v>25</v>
      </c>
      <c r="E189">
        <v>11</v>
      </c>
      <c r="F189">
        <v>12</v>
      </c>
      <c r="G189">
        <v>7</v>
      </c>
      <c r="H189">
        <v>9</v>
      </c>
      <c r="I189">
        <v>11</v>
      </c>
      <c r="J189">
        <v>9</v>
      </c>
      <c r="K189">
        <v>5</v>
      </c>
      <c r="L189" t="s">
        <v>734</v>
      </c>
      <c r="M189" t="s">
        <v>38</v>
      </c>
      <c r="N189" t="s">
        <v>276</v>
      </c>
      <c r="O189" t="s">
        <v>735</v>
      </c>
      <c r="P189" t="s">
        <v>736</v>
      </c>
      <c r="Q189" t="s">
        <v>383</v>
      </c>
      <c r="R189">
        <f t="shared" si="18"/>
        <v>590642500</v>
      </c>
      <c r="S189">
        <f t="shared" si="19"/>
        <v>187</v>
      </c>
      <c r="T189">
        <f t="shared" si="20"/>
        <v>187</v>
      </c>
    </row>
    <row r="190" spans="1:20" x14ac:dyDescent="0.35">
      <c r="A190">
        <f t="shared" si="14"/>
        <v>188</v>
      </c>
      <c r="B190">
        <f t="shared" si="15"/>
        <v>59</v>
      </c>
      <c r="C190">
        <f t="shared" si="16"/>
        <v>59</v>
      </c>
      <c r="D190">
        <f t="shared" si="17"/>
        <v>35</v>
      </c>
      <c r="E190">
        <v>9</v>
      </c>
      <c r="F190" t="s">
        <v>31</v>
      </c>
      <c r="G190">
        <v>7</v>
      </c>
      <c r="H190">
        <v>8</v>
      </c>
      <c r="I190">
        <v>10</v>
      </c>
      <c r="J190">
        <v>10</v>
      </c>
      <c r="K190">
        <v>15</v>
      </c>
      <c r="L190" t="s">
        <v>1728</v>
      </c>
      <c r="M190" t="s">
        <v>38</v>
      </c>
      <c r="N190" t="s">
        <v>245</v>
      </c>
      <c r="O190" t="s">
        <v>1729</v>
      </c>
      <c r="P190" t="s">
        <v>1730</v>
      </c>
      <c r="R190">
        <f t="shared" si="18"/>
        <v>590593500</v>
      </c>
      <c r="S190">
        <f t="shared" si="19"/>
        <v>188</v>
      </c>
      <c r="T190">
        <f t="shared" si="20"/>
        <v>188</v>
      </c>
    </row>
    <row r="191" spans="1:20" x14ac:dyDescent="0.35">
      <c r="A191">
        <f t="shared" si="14"/>
        <v>189</v>
      </c>
      <c r="B191">
        <f t="shared" si="15"/>
        <v>59</v>
      </c>
      <c r="C191">
        <f t="shared" si="16"/>
        <v>59</v>
      </c>
      <c r="D191">
        <f t="shared" si="17"/>
        <v>25</v>
      </c>
      <c r="E191">
        <v>12</v>
      </c>
      <c r="F191">
        <v>13</v>
      </c>
      <c r="G191" t="s">
        <v>31</v>
      </c>
      <c r="H191">
        <v>9</v>
      </c>
      <c r="I191">
        <v>13</v>
      </c>
      <c r="J191">
        <v>12</v>
      </c>
      <c r="K191" t="s">
        <v>31</v>
      </c>
      <c r="L191" t="s">
        <v>794</v>
      </c>
      <c r="M191" t="s">
        <v>38</v>
      </c>
      <c r="N191" t="s">
        <v>701</v>
      </c>
      <c r="O191" t="s">
        <v>795</v>
      </c>
      <c r="P191" t="s">
        <v>796</v>
      </c>
      <c r="Q191" t="s">
        <v>797</v>
      </c>
      <c r="R191">
        <f t="shared" si="18"/>
        <v>590592500</v>
      </c>
      <c r="S191">
        <f t="shared" si="19"/>
        <v>189</v>
      </c>
      <c r="T191">
        <f t="shared" si="20"/>
        <v>189</v>
      </c>
    </row>
    <row r="192" spans="1:20" x14ac:dyDescent="0.35">
      <c r="A192">
        <f t="shared" si="14"/>
        <v>190</v>
      </c>
      <c r="B192">
        <f t="shared" si="15"/>
        <v>59</v>
      </c>
      <c r="C192">
        <f t="shared" si="16"/>
        <v>59</v>
      </c>
      <c r="D192">
        <f t="shared" si="17"/>
        <v>24</v>
      </c>
      <c r="E192">
        <v>10</v>
      </c>
      <c r="F192">
        <v>9</v>
      </c>
      <c r="G192">
        <v>9</v>
      </c>
      <c r="H192">
        <v>7</v>
      </c>
      <c r="I192" t="s">
        <v>31</v>
      </c>
      <c r="J192">
        <v>9</v>
      </c>
      <c r="K192">
        <v>15</v>
      </c>
      <c r="L192" t="s">
        <v>1859</v>
      </c>
      <c r="M192" t="s">
        <v>38</v>
      </c>
      <c r="N192" t="s">
        <v>201</v>
      </c>
      <c r="O192" t="s">
        <v>1860</v>
      </c>
      <c r="P192" t="s">
        <v>1861</v>
      </c>
      <c r="R192">
        <f t="shared" si="18"/>
        <v>590592400</v>
      </c>
      <c r="S192">
        <f t="shared" si="19"/>
        <v>190</v>
      </c>
      <c r="T192">
        <f t="shared" si="20"/>
        <v>190</v>
      </c>
    </row>
    <row r="193" spans="1:20" x14ac:dyDescent="0.35">
      <c r="A193">
        <f t="shared" si="14"/>
        <v>191</v>
      </c>
      <c r="B193">
        <f t="shared" si="15"/>
        <v>59</v>
      </c>
      <c r="C193">
        <f t="shared" si="16"/>
        <v>59</v>
      </c>
      <c r="D193">
        <f t="shared" si="17"/>
        <v>22</v>
      </c>
      <c r="E193" t="s">
        <v>31</v>
      </c>
      <c r="F193">
        <v>15</v>
      </c>
      <c r="G193">
        <v>11</v>
      </c>
      <c r="H193">
        <v>11</v>
      </c>
      <c r="I193">
        <v>19</v>
      </c>
      <c r="J193" t="s">
        <v>31</v>
      </c>
      <c r="K193">
        <v>3</v>
      </c>
      <c r="L193" t="s">
        <v>1583</v>
      </c>
      <c r="M193" t="s">
        <v>38</v>
      </c>
      <c r="N193" t="s">
        <v>286</v>
      </c>
      <c r="O193" t="s">
        <v>1584</v>
      </c>
      <c r="P193" t="s">
        <v>1585</v>
      </c>
      <c r="Q193" t="s">
        <v>1586</v>
      </c>
      <c r="R193">
        <f t="shared" si="18"/>
        <v>590592200</v>
      </c>
      <c r="S193">
        <f t="shared" si="19"/>
        <v>191</v>
      </c>
      <c r="T193">
        <f t="shared" si="20"/>
        <v>191</v>
      </c>
    </row>
    <row r="194" spans="1:20" x14ac:dyDescent="0.35">
      <c r="A194">
        <f t="shared" si="14"/>
        <v>192</v>
      </c>
      <c r="B194">
        <f t="shared" si="15"/>
        <v>58</v>
      </c>
      <c r="C194">
        <f t="shared" si="16"/>
        <v>63</v>
      </c>
      <c r="D194">
        <f t="shared" si="17"/>
        <v>30</v>
      </c>
      <c r="E194">
        <v>12</v>
      </c>
      <c r="F194">
        <v>10</v>
      </c>
      <c r="G194">
        <v>5</v>
      </c>
      <c r="H194">
        <v>6</v>
      </c>
      <c r="I194">
        <v>9</v>
      </c>
      <c r="J194">
        <v>13</v>
      </c>
      <c r="K194">
        <v>8</v>
      </c>
      <c r="L194" t="s">
        <v>697</v>
      </c>
      <c r="M194" t="s">
        <v>38</v>
      </c>
      <c r="N194" t="s">
        <v>276</v>
      </c>
      <c r="O194" t="s">
        <v>698</v>
      </c>
      <c r="P194" t="s">
        <v>699</v>
      </c>
      <c r="Q194" t="s">
        <v>562</v>
      </c>
      <c r="R194">
        <f t="shared" si="18"/>
        <v>580633000</v>
      </c>
      <c r="S194">
        <f t="shared" si="19"/>
        <v>192</v>
      </c>
      <c r="T194">
        <f t="shared" si="20"/>
        <v>192</v>
      </c>
    </row>
    <row r="195" spans="1:20" x14ac:dyDescent="0.35">
      <c r="A195">
        <f t="shared" ref="A195:A257" si="21">IF(ISBLANK($L195),"",IF($S195=$T195,$S195,$S195&amp;"-"&amp;$T195))</f>
        <v>193</v>
      </c>
      <c r="B195">
        <f t="shared" ref="B195:B257" si="22">$C195-MINA($E195:$K195)</f>
        <v>58</v>
      </c>
      <c r="C195">
        <f t="shared" ref="C195:C257" si="23">SUM($E195:$K195)</f>
        <v>63</v>
      </c>
      <c r="D195">
        <f t="shared" ref="D195:D257" si="24">SUM($I195:$K195)</f>
        <v>29</v>
      </c>
      <c r="E195">
        <v>12</v>
      </c>
      <c r="F195">
        <v>11</v>
      </c>
      <c r="G195">
        <v>5</v>
      </c>
      <c r="H195">
        <v>6</v>
      </c>
      <c r="I195">
        <v>12</v>
      </c>
      <c r="J195">
        <v>9</v>
      </c>
      <c r="K195">
        <v>8</v>
      </c>
      <c r="L195" t="s">
        <v>1039</v>
      </c>
      <c r="M195" t="s">
        <v>27</v>
      </c>
      <c r="N195" t="s">
        <v>276</v>
      </c>
      <c r="O195" t="s">
        <v>1040</v>
      </c>
      <c r="P195" t="s">
        <v>1041</v>
      </c>
      <c r="Q195" t="s">
        <v>818</v>
      </c>
      <c r="R195">
        <f t="shared" ref="R195:R257" si="25">$B195*10000000+$C195*10000+$D195*100</f>
        <v>580632900</v>
      </c>
      <c r="S195">
        <f t="shared" ref="S195:S258" si="26">IF(ISBLANK($L195),"",1+COUNTIF($R$3:$R$1996,"&gt;"&amp;$R195))</f>
        <v>193</v>
      </c>
      <c r="T195">
        <f t="shared" ref="T195:T258" si="27">IF(ISBLANK($L195),"",COUNTIF($R$3:$R$1996,"&gt;"&amp;$R195)+COUNTIF($R$3:$R$1996,$R195))</f>
        <v>193</v>
      </c>
    </row>
    <row r="196" spans="1:20" x14ac:dyDescent="0.35">
      <c r="A196">
        <f t="shared" si="21"/>
        <v>194</v>
      </c>
      <c r="B196">
        <f t="shared" si="22"/>
        <v>58</v>
      </c>
      <c r="C196">
        <f t="shared" si="23"/>
        <v>58</v>
      </c>
      <c r="D196">
        <f t="shared" si="24"/>
        <v>27</v>
      </c>
      <c r="E196" t="s">
        <v>31</v>
      </c>
      <c r="F196">
        <v>12</v>
      </c>
      <c r="G196">
        <v>7</v>
      </c>
      <c r="H196">
        <v>12</v>
      </c>
      <c r="I196">
        <v>14</v>
      </c>
      <c r="J196" t="s">
        <v>31</v>
      </c>
      <c r="K196">
        <v>13</v>
      </c>
      <c r="L196" t="s">
        <v>434</v>
      </c>
      <c r="M196" t="s">
        <v>38</v>
      </c>
      <c r="N196" t="s">
        <v>49</v>
      </c>
      <c r="O196" t="s">
        <v>435</v>
      </c>
      <c r="P196" t="s">
        <v>436</v>
      </c>
      <c r="Q196" t="s">
        <v>437</v>
      </c>
      <c r="R196">
        <f t="shared" si="25"/>
        <v>580582700</v>
      </c>
      <c r="S196">
        <f t="shared" si="26"/>
        <v>194</v>
      </c>
      <c r="T196">
        <f t="shared" si="27"/>
        <v>194</v>
      </c>
    </row>
    <row r="197" spans="1:20" x14ac:dyDescent="0.35">
      <c r="A197">
        <f t="shared" si="21"/>
        <v>195</v>
      </c>
      <c r="B197">
        <f t="shared" si="22"/>
        <v>58</v>
      </c>
      <c r="C197">
        <f t="shared" si="23"/>
        <v>58</v>
      </c>
      <c r="D197">
        <f t="shared" si="24"/>
        <v>22</v>
      </c>
      <c r="E197">
        <v>10</v>
      </c>
      <c r="F197">
        <v>11</v>
      </c>
      <c r="G197">
        <v>4</v>
      </c>
      <c r="H197">
        <v>11</v>
      </c>
      <c r="I197">
        <v>11</v>
      </c>
      <c r="J197">
        <v>11</v>
      </c>
      <c r="K197" t="s">
        <v>31</v>
      </c>
      <c r="L197" t="s">
        <v>1319</v>
      </c>
      <c r="M197" t="s">
        <v>27</v>
      </c>
      <c r="N197" t="s">
        <v>998</v>
      </c>
      <c r="O197" t="s">
        <v>1320</v>
      </c>
      <c r="P197" t="s">
        <v>1321</v>
      </c>
      <c r="Q197" t="s">
        <v>1322</v>
      </c>
      <c r="R197">
        <f t="shared" si="25"/>
        <v>580582200</v>
      </c>
      <c r="S197">
        <f t="shared" si="26"/>
        <v>195</v>
      </c>
      <c r="T197">
        <f t="shared" si="27"/>
        <v>195</v>
      </c>
    </row>
    <row r="198" spans="1:20" x14ac:dyDescent="0.35">
      <c r="A198">
        <f t="shared" si="21"/>
        <v>196</v>
      </c>
      <c r="B198">
        <f t="shared" si="22"/>
        <v>57</v>
      </c>
      <c r="C198">
        <f t="shared" si="23"/>
        <v>64</v>
      </c>
      <c r="D198">
        <f t="shared" si="24"/>
        <v>29</v>
      </c>
      <c r="E198">
        <v>10</v>
      </c>
      <c r="F198">
        <v>9</v>
      </c>
      <c r="G198">
        <v>7</v>
      </c>
      <c r="H198">
        <v>9</v>
      </c>
      <c r="I198">
        <v>11</v>
      </c>
      <c r="J198">
        <v>9</v>
      </c>
      <c r="K198">
        <v>9</v>
      </c>
      <c r="L198" t="s">
        <v>1330</v>
      </c>
      <c r="M198" t="s">
        <v>38</v>
      </c>
      <c r="N198" t="s">
        <v>276</v>
      </c>
      <c r="O198" t="s">
        <v>1331</v>
      </c>
      <c r="P198" t="s">
        <v>1332</v>
      </c>
      <c r="Q198" t="s">
        <v>383</v>
      </c>
      <c r="R198">
        <f t="shared" si="25"/>
        <v>570642900</v>
      </c>
      <c r="S198">
        <f t="shared" si="26"/>
        <v>196</v>
      </c>
      <c r="T198">
        <f t="shared" si="27"/>
        <v>196</v>
      </c>
    </row>
    <row r="199" spans="1:20" x14ac:dyDescent="0.35">
      <c r="A199">
        <f t="shared" si="21"/>
        <v>197</v>
      </c>
      <c r="B199">
        <f t="shared" si="22"/>
        <v>57</v>
      </c>
      <c r="C199">
        <f t="shared" si="23"/>
        <v>62</v>
      </c>
      <c r="D199">
        <f t="shared" si="24"/>
        <v>27</v>
      </c>
      <c r="E199">
        <v>9</v>
      </c>
      <c r="F199">
        <v>12</v>
      </c>
      <c r="G199">
        <v>7</v>
      </c>
      <c r="H199">
        <v>7</v>
      </c>
      <c r="I199">
        <v>5</v>
      </c>
      <c r="J199">
        <v>11</v>
      </c>
      <c r="K199">
        <v>11</v>
      </c>
      <c r="L199" t="s">
        <v>1839</v>
      </c>
      <c r="M199" t="s">
        <v>27</v>
      </c>
      <c r="N199" t="s">
        <v>159</v>
      </c>
      <c r="O199" t="s">
        <v>1840</v>
      </c>
      <c r="P199" t="s">
        <v>1841</v>
      </c>
      <c r="Q199" t="s">
        <v>1842</v>
      </c>
      <c r="R199">
        <f t="shared" si="25"/>
        <v>570622700</v>
      </c>
      <c r="S199">
        <f t="shared" si="26"/>
        <v>197</v>
      </c>
      <c r="T199">
        <f t="shared" si="27"/>
        <v>197</v>
      </c>
    </row>
    <row r="200" spans="1:20" x14ac:dyDescent="0.35">
      <c r="A200">
        <f t="shared" si="21"/>
        <v>198</v>
      </c>
      <c r="B200">
        <f t="shared" si="22"/>
        <v>57</v>
      </c>
      <c r="C200">
        <f t="shared" si="23"/>
        <v>59</v>
      </c>
      <c r="D200">
        <f t="shared" si="24"/>
        <v>29</v>
      </c>
      <c r="E200">
        <v>10</v>
      </c>
      <c r="F200">
        <v>11</v>
      </c>
      <c r="G200">
        <v>2</v>
      </c>
      <c r="H200">
        <v>7</v>
      </c>
      <c r="I200">
        <v>12</v>
      </c>
      <c r="J200">
        <v>9</v>
      </c>
      <c r="K200">
        <v>8</v>
      </c>
      <c r="L200" t="s">
        <v>642</v>
      </c>
      <c r="M200" t="s">
        <v>27</v>
      </c>
      <c r="N200" t="s">
        <v>276</v>
      </c>
      <c r="O200" t="s">
        <v>643</v>
      </c>
      <c r="P200" t="s">
        <v>644</v>
      </c>
      <c r="Q200" t="s">
        <v>645</v>
      </c>
      <c r="R200">
        <f t="shared" si="25"/>
        <v>570592900</v>
      </c>
      <c r="S200">
        <f t="shared" si="26"/>
        <v>198</v>
      </c>
      <c r="T200">
        <f t="shared" si="27"/>
        <v>198</v>
      </c>
    </row>
    <row r="201" spans="1:20" x14ac:dyDescent="0.35">
      <c r="A201">
        <f t="shared" si="21"/>
        <v>199</v>
      </c>
      <c r="B201">
        <f t="shared" si="22"/>
        <v>57</v>
      </c>
      <c r="C201">
        <f t="shared" si="23"/>
        <v>57</v>
      </c>
      <c r="D201">
        <f t="shared" si="24"/>
        <v>43</v>
      </c>
      <c r="E201" t="s">
        <v>31</v>
      </c>
      <c r="F201">
        <v>11</v>
      </c>
      <c r="G201" t="s">
        <v>31</v>
      </c>
      <c r="H201">
        <v>3</v>
      </c>
      <c r="I201">
        <v>15</v>
      </c>
      <c r="J201">
        <v>13</v>
      </c>
      <c r="K201">
        <v>15</v>
      </c>
      <c r="L201" t="s">
        <v>716</v>
      </c>
      <c r="M201" t="s">
        <v>38</v>
      </c>
      <c r="N201" t="s">
        <v>302</v>
      </c>
      <c r="O201" t="s">
        <v>717</v>
      </c>
      <c r="P201" t="s">
        <v>718</v>
      </c>
      <c r="Q201" t="s">
        <v>719</v>
      </c>
      <c r="R201">
        <f t="shared" si="25"/>
        <v>570574300</v>
      </c>
      <c r="S201">
        <f t="shared" si="26"/>
        <v>199</v>
      </c>
      <c r="T201">
        <f t="shared" si="27"/>
        <v>199</v>
      </c>
    </row>
    <row r="202" spans="1:20" x14ac:dyDescent="0.35">
      <c r="A202">
        <f t="shared" si="21"/>
        <v>200</v>
      </c>
      <c r="B202">
        <f t="shared" si="22"/>
        <v>57</v>
      </c>
      <c r="C202">
        <f t="shared" si="23"/>
        <v>57</v>
      </c>
      <c r="D202">
        <f t="shared" si="24"/>
        <v>32</v>
      </c>
      <c r="E202" t="s">
        <v>31</v>
      </c>
      <c r="F202">
        <v>9</v>
      </c>
      <c r="G202">
        <v>9</v>
      </c>
      <c r="H202">
        <v>7</v>
      </c>
      <c r="I202">
        <v>11</v>
      </c>
      <c r="J202">
        <v>11</v>
      </c>
      <c r="K202">
        <v>10</v>
      </c>
      <c r="L202" t="s">
        <v>1574</v>
      </c>
      <c r="M202" t="s">
        <v>38</v>
      </c>
      <c r="N202" t="s">
        <v>49</v>
      </c>
      <c r="O202" t="s">
        <v>1575</v>
      </c>
      <c r="P202" t="s">
        <v>1576</v>
      </c>
      <c r="R202">
        <f t="shared" si="25"/>
        <v>570573200</v>
      </c>
      <c r="S202">
        <f t="shared" si="26"/>
        <v>200</v>
      </c>
      <c r="T202">
        <f t="shared" si="27"/>
        <v>200</v>
      </c>
    </row>
    <row r="203" spans="1:20" x14ac:dyDescent="0.35">
      <c r="A203">
        <f t="shared" si="21"/>
        <v>201</v>
      </c>
      <c r="B203">
        <f t="shared" si="22"/>
        <v>57</v>
      </c>
      <c r="C203">
        <f t="shared" si="23"/>
        <v>57</v>
      </c>
      <c r="D203">
        <f t="shared" si="24"/>
        <v>24</v>
      </c>
      <c r="E203">
        <v>12</v>
      </c>
      <c r="F203">
        <v>11</v>
      </c>
      <c r="G203">
        <v>10</v>
      </c>
      <c r="H203" t="s">
        <v>31</v>
      </c>
      <c r="I203">
        <v>10</v>
      </c>
      <c r="J203">
        <v>7</v>
      </c>
      <c r="K203">
        <v>7</v>
      </c>
      <c r="L203" t="s">
        <v>166</v>
      </c>
      <c r="M203" t="s">
        <v>38</v>
      </c>
      <c r="N203" t="s">
        <v>167</v>
      </c>
      <c r="O203" t="s">
        <v>168</v>
      </c>
      <c r="P203" t="s">
        <v>169</v>
      </c>
      <c r="Q203" t="s">
        <v>170</v>
      </c>
      <c r="R203">
        <f t="shared" si="25"/>
        <v>570572400</v>
      </c>
      <c r="S203">
        <f t="shared" si="26"/>
        <v>201</v>
      </c>
      <c r="T203">
        <f t="shared" si="27"/>
        <v>201</v>
      </c>
    </row>
    <row r="204" spans="1:20" x14ac:dyDescent="0.35">
      <c r="A204">
        <f t="shared" si="21"/>
        <v>202</v>
      </c>
      <c r="B204">
        <f t="shared" si="22"/>
        <v>56</v>
      </c>
      <c r="C204">
        <f t="shared" si="23"/>
        <v>63</v>
      </c>
      <c r="D204">
        <f t="shared" si="24"/>
        <v>26</v>
      </c>
      <c r="E204">
        <v>11</v>
      </c>
      <c r="F204">
        <v>8</v>
      </c>
      <c r="G204">
        <v>9</v>
      </c>
      <c r="H204">
        <v>9</v>
      </c>
      <c r="I204">
        <v>10</v>
      </c>
      <c r="J204">
        <v>7</v>
      </c>
      <c r="K204">
        <v>9</v>
      </c>
      <c r="L204" t="s">
        <v>1791</v>
      </c>
      <c r="M204" t="s">
        <v>27</v>
      </c>
      <c r="N204" t="s">
        <v>701</v>
      </c>
      <c r="O204" t="s">
        <v>1792</v>
      </c>
      <c r="P204" t="s">
        <v>1793</v>
      </c>
      <c r="Q204" t="s">
        <v>704</v>
      </c>
      <c r="R204">
        <f t="shared" si="25"/>
        <v>560632600</v>
      </c>
      <c r="S204">
        <f t="shared" si="26"/>
        <v>202</v>
      </c>
      <c r="T204">
        <f t="shared" si="27"/>
        <v>202</v>
      </c>
    </row>
    <row r="205" spans="1:20" x14ac:dyDescent="0.35">
      <c r="A205">
        <f t="shared" si="21"/>
        <v>203</v>
      </c>
      <c r="B205">
        <f t="shared" si="22"/>
        <v>56</v>
      </c>
      <c r="C205">
        <f t="shared" si="23"/>
        <v>62</v>
      </c>
      <c r="D205">
        <f t="shared" si="24"/>
        <v>26</v>
      </c>
      <c r="E205">
        <v>13</v>
      </c>
      <c r="F205">
        <v>11</v>
      </c>
      <c r="G205">
        <v>6</v>
      </c>
      <c r="H205">
        <v>6</v>
      </c>
      <c r="I205">
        <v>9</v>
      </c>
      <c r="J205">
        <v>11</v>
      </c>
      <c r="K205">
        <v>6</v>
      </c>
      <c r="L205" t="s">
        <v>1625</v>
      </c>
      <c r="M205" t="s">
        <v>27</v>
      </c>
      <c r="N205" t="s">
        <v>98</v>
      </c>
      <c r="O205" t="s">
        <v>1626</v>
      </c>
      <c r="P205" t="s">
        <v>1627</v>
      </c>
      <c r="Q205" t="s">
        <v>460</v>
      </c>
      <c r="R205">
        <f t="shared" si="25"/>
        <v>560622600</v>
      </c>
      <c r="S205">
        <f t="shared" si="26"/>
        <v>203</v>
      </c>
      <c r="T205">
        <f t="shared" si="27"/>
        <v>203</v>
      </c>
    </row>
    <row r="206" spans="1:20" x14ac:dyDescent="0.35">
      <c r="A206">
        <f t="shared" si="21"/>
        <v>204</v>
      </c>
      <c r="B206">
        <f t="shared" si="22"/>
        <v>56</v>
      </c>
      <c r="C206">
        <f t="shared" si="23"/>
        <v>61</v>
      </c>
      <c r="D206">
        <f t="shared" si="24"/>
        <v>27</v>
      </c>
      <c r="E206">
        <v>11</v>
      </c>
      <c r="F206">
        <v>8</v>
      </c>
      <c r="G206">
        <v>10</v>
      </c>
      <c r="H206">
        <v>5</v>
      </c>
      <c r="I206">
        <v>10</v>
      </c>
      <c r="J206">
        <v>9</v>
      </c>
      <c r="K206">
        <v>8</v>
      </c>
      <c r="L206" t="s">
        <v>478</v>
      </c>
      <c r="M206" t="s">
        <v>27</v>
      </c>
      <c r="N206" t="s">
        <v>340</v>
      </c>
      <c r="O206" t="s">
        <v>479</v>
      </c>
      <c r="P206" t="s">
        <v>480</v>
      </c>
      <c r="Q206" t="s">
        <v>481</v>
      </c>
      <c r="R206">
        <f t="shared" si="25"/>
        <v>560612700</v>
      </c>
      <c r="S206">
        <f t="shared" si="26"/>
        <v>204</v>
      </c>
      <c r="T206">
        <f t="shared" si="27"/>
        <v>204</v>
      </c>
    </row>
    <row r="207" spans="1:20" x14ac:dyDescent="0.35">
      <c r="A207">
        <f t="shared" si="21"/>
        <v>205</v>
      </c>
      <c r="B207">
        <f t="shared" si="22"/>
        <v>56</v>
      </c>
      <c r="C207">
        <f t="shared" si="23"/>
        <v>58</v>
      </c>
      <c r="D207">
        <f t="shared" si="24"/>
        <v>28</v>
      </c>
      <c r="E207">
        <v>8</v>
      </c>
      <c r="F207">
        <v>11</v>
      </c>
      <c r="G207">
        <v>9</v>
      </c>
      <c r="H207">
        <v>2</v>
      </c>
      <c r="I207">
        <v>12</v>
      </c>
      <c r="J207">
        <v>11</v>
      </c>
      <c r="K207">
        <v>5</v>
      </c>
      <c r="L207" t="s">
        <v>729</v>
      </c>
      <c r="M207" t="s">
        <v>38</v>
      </c>
      <c r="N207" t="s">
        <v>90</v>
      </c>
      <c r="O207" t="s">
        <v>730</v>
      </c>
      <c r="Q207" t="s">
        <v>93</v>
      </c>
      <c r="R207">
        <f t="shared" si="25"/>
        <v>560582800</v>
      </c>
      <c r="S207">
        <f t="shared" si="26"/>
        <v>205</v>
      </c>
      <c r="T207">
        <f t="shared" si="27"/>
        <v>205</v>
      </c>
    </row>
    <row r="208" spans="1:20" x14ac:dyDescent="0.35">
      <c r="A208">
        <f t="shared" si="21"/>
        <v>206</v>
      </c>
      <c r="B208">
        <f t="shared" si="22"/>
        <v>56</v>
      </c>
      <c r="C208">
        <f t="shared" si="23"/>
        <v>57</v>
      </c>
      <c r="D208">
        <f t="shared" si="24"/>
        <v>34</v>
      </c>
      <c r="E208">
        <v>1</v>
      </c>
      <c r="F208">
        <v>8</v>
      </c>
      <c r="G208">
        <v>5</v>
      </c>
      <c r="H208">
        <v>9</v>
      </c>
      <c r="I208">
        <v>13</v>
      </c>
      <c r="J208">
        <v>10</v>
      </c>
      <c r="K208">
        <v>11</v>
      </c>
      <c r="L208" t="s">
        <v>666</v>
      </c>
      <c r="M208" t="s">
        <v>27</v>
      </c>
      <c r="N208" t="s">
        <v>667</v>
      </c>
      <c r="O208" t="s">
        <v>668</v>
      </c>
      <c r="P208" t="s">
        <v>669</v>
      </c>
      <c r="Q208" t="s">
        <v>670</v>
      </c>
      <c r="R208">
        <f t="shared" si="25"/>
        <v>560573400</v>
      </c>
      <c r="S208">
        <f t="shared" si="26"/>
        <v>206</v>
      </c>
      <c r="T208">
        <f t="shared" si="27"/>
        <v>206</v>
      </c>
    </row>
    <row r="209" spans="1:20" x14ac:dyDescent="0.35">
      <c r="A209">
        <f t="shared" si="21"/>
        <v>207</v>
      </c>
      <c r="B209">
        <f t="shared" si="22"/>
        <v>56</v>
      </c>
      <c r="C209">
        <f t="shared" si="23"/>
        <v>56</v>
      </c>
      <c r="D209">
        <f t="shared" si="24"/>
        <v>34</v>
      </c>
      <c r="E209" t="s">
        <v>31</v>
      </c>
      <c r="F209">
        <v>6</v>
      </c>
      <c r="G209">
        <v>8</v>
      </c>
      <c r="H209">
        <v>8</v>
      </c>
      <c r="I209">
        <v>11</v>
      </c>
      <c r="J209">
        <v>12</v>
      </c>
      <c r="K209">
        <v>11</v>
      </c>
      <c r="L209" t="s">
        <v>1695</v>
      </c>
      <c r="M209" t="s">
        <v>63</v>
      </c>
      <c r="N209" t="s">
        <v>49</v>
      </c>
      <c r="O209" t="s">
        <v>1696</v>
      </c>
      <c r="P209" t="s">
        <v>1697</v>
      </c>
      <c r="Q209" t="s">
        <v>770</v>
      </c>
      <c r="R209">
        <f t="shared" si="25"/>
        <v>560563400</v>
      </c>
      <c r="S209">
        <f t="shared" si="26"/>
        <v>207</v>
      </c>
      <c r="T209">
        <f t="shared" si="27"/>
        <v>207</v>
      </c>
    </row>
    <row r="210" spans="1:20" x14ac:dyDescent="0.35">
      <c r="A210" t="str">
        <f t="shared" si="21"/>
        <v>208-209</v>
      </c>
      <c r="B210">
        <f t="shared" si="22"/>
        <v>56</v>
      </c>
      <c r="C210">
        <f t="shared" si="23"/>
        <v>56</v>
      </c>
      <c r="D210">
        <f t="shared" si="24"/>
        <v>21</v>
      </c>
      <c r="E210">
        <v>11</v>
      </c>
      <c r="F210">
        <v>11</v>
      </c>
      <c r="G210">
        <v>6</v>
      </c>
      <c r="H210">
        <v>7</v>
      </c>
      <c r="I210">
        <v>11</v>
      </c>
      <c r="J210" t="s">
        <v>31</v>
      </c>
      <c r="K210">
        <v>10</v>
      </c>
      <c r="L210" t="s">
        <v>1430</v>
      </c>
      <c r="M210" t="s">
        <v>38</v>
      </c>
      <c r="N210" t="s">
        <v>201</v>
      </c>
      <c r="O210" t="s">
        <v>1431</v>
      </c>
      <c r="P210" t="s">
        <v>1432</v>
      </c>
      <c r="R210">
        <f t="shared" si="25"/>
        <v>560562100</v>
      </c>
      <c r="S210">
        <f t="shared" si="26"/>
        <v>208</v>
      </c>
      <c r="T210">
        <f t="shared" si="27"/>
        <v>209</v>
      </c>
    </row>
    <row r="211" spans="1:20" x14ac:dyDescent="0.35">
      <c r="A211" t="str">
        <f t="shared" si="21"/>
        <v>208-209</v>
      </c>
      <c r="B211">
        <f t="shared" si="22"/>
        <v>56</v>
      </c>
      <c r="C211">
        <f t="shared" si="23"/>
        <v>56</v>
      </c>
      <c r="D211">
        <f t="shared" si="24"/>
        <v>21</v>
      </c>
      <c r="E211">
        <v>7</v>
      </c>
      <c r="F211">
        <v>10</v>
      </c>
      <c r="G211">
        <v>7</v>
      </c>
      <c r="H211">
        <v>11</v>
      </c>
      <c r="I211">
        <v>9</v>
      </c>
      <c r="J211">
        <v>12</v>
      </c>
      <c r="K211" t="s">
        <v>31</v>
      </c>
      <c r="L211" t="s">
        <v>347</v>
      </c>
      <c r="M211" t="s">
        <v>27</v>
      </c>
      <c r="N211" t="s">
        <v>348</v>
      </c>
      <c r="O211" t="s">
        <v>349</v>
      </c>
      <c r="P211" t="s">
        <v>350</v>
      </c>
      <c r="Q211" t="s">
        <v>351</v>
      </c>
      <c r="R211">
        <f t="shared" si="25"/>
        <v>560562100</v>
      </c>
      <c r="S211">
        <f t="shared" si="26"/>
        <v>208</v>
      </c>
      <c r="T211">
        <f t="shared" si="27"/>
        <v>209</v>
      </c>
    </row>
    <row r="212" spans="1:20" x14ac:dyDescent="0.35">
      <c r="A212">
        <f t="shared" si="21"/>
        <v>210</v>
      </c>
      <c r="B212">
        <f t="shared" si="22"/>
        <v>55</v>
      </c>
      <c r="C212">
        <f t="shared" si="23"/>
        <v>62</v>
      </c>
      <c r="D212">
        <f t="shared" si="24"/>
        <v>31</v>
      </c>
      <c r="E212">
        <v>8</v>
      </c>
      <c r="F212">
        <v>7</v>
      </c>
      <c r="G212">
        <v>7</v>
      </c>
      <c r="H212">
        <v>9</v>
      </c>
      <c r="I212">
        <v>10</v>
      </c>
      <c r="J212">
        <v>8</v>
      </c>
      <c r="K212">
        <v>13</v>
      </c>
      <c r="L212" t="s">
        <v>749</v>
      </c>
      <c r="M212" t="s">
        <v>38</v>
      </c>
      <c r="N212" t="s">
        <v>307</v>
      </c>
      <c r="O212" t="s">
        <v>750</v>
      </c>
      <c r="P212" t="s">
        <v>751</v>
      </c>
      <c r="Q212" t="s">
        <v>752</v>
      </c>
      <c r="R212">
        <f t="shared" si="25"/>
        <v>550623100</v>
      </c>
      <c r="S212">
        <f t="shared" si="26"/>
        <v>210</v>
      </c>
      <c r="T212">
        <f t="shared" si="27"/>
        <v>210</v>
      </c>
    </row>
    <row r="213" spans="1:20" x14ac:dyDescent="0.35">
      <c r="A213">
        <f t="shared" si="21"/>
        <v>211</v>
      </c>
      <c r="B213">
        <f t="shared" si="22"/>
        <v>55</v>
      </c>
      <c r="C213">
        <f t="shared" si="23"/>
        <v>60</v>
      </c>
      <c r="D213">
        <f t="shared" si="24"/>
        <v>29</v>
      </c>
      <c r="E213">
        <v>9</v>
      </c>
      <c r="F213">
        <v>8</v>
      </c>
      <c r="G213">
        <v>5</v>
      </c>
      <c r="H213">
        <v>9</v>
      </c>
      <c r="I213">
        <v>10</v>
      </c>
      <c r="J213">
        <v>12</v>
      </c>
      <c r="K213">
        <v>7</v>
      </c>
      <c r="L213" t="s">
        <v>740</v>
      </c>
      <c r="M213" t="s">
        <v>27</v>
      </c>
      <c r="N213" t="s">
        <v>123</v>
      </c>
      <c r="O213" t="s">
        <v>741</v>
      </c>
      <c r="P213" t="s">
        <v>742</v>
      </c>
      <c r="Q213" t="s">
        <v>398</v>
      </c>
      <c r="R213">
        <f t="shared" si="25"/>
        <v>550602900</v>
      </c>
      <c r="S213">
        <f t="shared" si="26"/>
        <v>211</v>
      </c>
      <c r="T213">
        <f t="shared" si="27"/>
        <v>211</v>
      </c>
    </row>
    <row r="214" spans="1:20" x14ac:dyDescent="0.35">
      <c r="A214">
        <f t="shared" si="21"/>
        <v>212</v>
      </c>
      <c r="B214">
        <f t="shared" si="22"/>
        <v>55</v>
      </c>
      <c r="C214">
        <f t="shared" si="23"/>
        <v>59</v>
      </c>
      <c r="D214">
        <f t="shared" si="24"/>
        <v>33</v>
      </c>
      <c r="E214">
        <v>7</v>
      </c>
      <c r="F214">
        <v>7</v>
      </c>
      <c r="G214">
        <v>8</v>
      </c>
      <c r="H214">
        <v>4</v>
      </c>
      <c r="I214">
        <v>12</v>
      </c>
      <c r="J214">
        <v>12</v>
      </c>
      <c r="K214">
        <v>9</v>
      </c>
      <c r="L214" t="s">
        <v>731</v>
      </c>
      <c r="M214" t="s">
        <v>27</v>
      </c>
      <c r="N214" t="s">
        <v>58</v>
      </c>
      <c r="O214" t="s">
        <v>732</v>
      </c>
      <c r="Q214" t="s">
        <v>733</v>
      </c>
      <c r="R214">
        <f t="shared" si="25"/>
        <v>550593300</v>
      </c>
      <c r="S214">
        <f t="shared" si="26"/>
        <v>212</v>
      </c>
      <c r="T214">
        <f t="shared" si="27"/>
        <v>212</v>
      </c>
    </row>
    <row r="215" spans="1:20" x14ac:dyDescent="0.35">
      <c r="A215">
        <f t="shared" si="21"/>
        <v>213</v>
      </c>
      <c r="B215">
        <f t="shared" si="22"/>
        <v>55</v>
      </c>
      <c r="C215">
        <f t="shared" si="23"/>
        <v>59</v>
      </c>
      <c r="D215">
        <f t="shared" si="24"/>
        <v>29</v>
      </c>
      <c r="E215">
        <v>10</v>
      </c>
      <c r="F215">
        <v>8</v>
      </c>
      <c r="G215">
        <v>8</v>
      </c>
      <c r="H215">
        <v>4</v>
      </c>
      <c r="I215">
        <v>11</v>
      </c>
      <c r="J215">
        <v>11</v>
      </c>
      <c r="K215">
        <v>7</v>
      </c>
      <c r="L215" t="s">
        <v>601</v>
      </c>
      <c r="M215" t="s">
        <v>63</v>
      </c>
      <c r="N215" t="s">
        <v>223</v>
      </c>
      <c r="O215" t="s">
        <v>602</v>
      </c>
      <c r="P215" t="s">
        <v>603</v>
      </c>
      <c r="Q215" t="s">
        <v>604</v>
      </c>
      <c r="R215">
        <f t="shared" si="25"/>
        <v>550592900</v>
      </c>
      <c r="S215">
        <f t="shared" si="26"/>
        <v>213</v>
      </c>
      <c r="T215">
        <f t="shared" si="27"/>
        <v>213</v>
      </c>
    </row>
    <row r="216" spans="1:20" x14ac:dyDescent="0.35">
      <c r="A216">
        <f t="shared" si="21"/>
        <v>214</v>
      </c>
      <c r="B216">
        <f t="shared" si="22"/>
        <v>55</v>
      </c>
      <c r="C216">
        <f t="shared" si="23"/>
        <v>59</v>
      </c>
      <c r="D216">
        <f t="shared" si="24"/>
        <v>25</v>
      </c>
      <c r="E216">
        <v>10</v>
      </c>
      <c r="F216">
        <v>11</v>
      </c>
      <c r="G216">
        <v>5</v>
      </c>
      <c r="H216">
        <v>8</v>
      </c>
      <c r="I216">
        <v>11</v>
      </c>
      <c r="J216">
        <v>10</v>
      </c>
      <c r="K216">
        <v>4</v>
      </c>
      <c r="L216" t="s">
        <v>832</v>
      </c>
      <c r="M216" t="s">
        <v>38</v>
      </c>
      <c r="N216" t="s">
        <v>445</v>
      </c>
      <c r="O216" t="s">
        <v>833</v>
      </c>
      <c r="P216" t="s">
        <v>834</v>
      </c>
      <c r="Q216" t="s">
        <v>835</v>
      </c>
      <c r="R216">
        <f t="shared" si="25"/>
        <v>550592500</v>
      </c>
      <c r="S216">
        <f t="shared" si="26"/>
        <v>214</v>
      </c>
      <c r="T216">
        <f t="shared" si="27"/>
        <v>214</v>
      </c>
    </row>
    <row r="217" spans="1:20" x14ac:dyDescent="0.35">
      <c r="A217">
        <f t="shared" si="21"/>
        <v>215</v>
      </c>
      <c r="B217">
        <f t="shared" si="22"/>
        <v>55</v>
      </c>
      <c r="C217">
        <f t="shared" si="23"/>
        <v>55</v>
      </c>
      <c r="D217">
        <f t="shared" si="24"/>
        <v>37</v>
      </c>
      <c r="E217" t="s">
        <v>31</v>
      </c>
      <c r="F217">
        <v>6</v>
      </c>
      <c r="G217">
        <v>6</v>
      </c>
      <c r="H217">
        <v>6</v>
      </c>
      <c r="I217">
        <v>12</v>
      </c>
      <c r="J217">
        <v>12</v>
      </c>
      <c r="K217">
        <v>13</v>
      </c>
      <c r="L217" t="s">
        <v>1024</v>
      </c>
      <c r="M217" t="s">
        <v>38</v>
      </c>
      <c r="N217" t="s">
        <v>49</v>
      </c>
      <c r="O217" t="s">
        <v>1025</v>
      </c>
      <c r="P217" t="s">
        <v>1026</v>
      </c>
      <c r="Q217" t="s">
        <v>1027</v>
      </c>
      <c r="R217">
        <f t="shared" si="25"/>
        <v>550553700</v>
      </c>
      <c r="S217">
        <f t="shared" si="26"/>
        <v>215</v>
      </c>
      <c r="T217">
        <f t="shared" si="27"/>
        <v>215</v>
      </c>
    </row>
    <row r="218" spans="1:20" x14ac:dyDescent="0.35">
      <c r="A218">
        <f t="shared" si="21"/>
        <v>216</v>
      </c>
      <c r="B218">
        <f t="shared" si="22"/>
        <v>55</v>
      </c>
      <c r="C218">
        <f t="shared" si="23"/>
        <v>55</v>
      </c>
      <c r="D218">
        <f t="shared" si="24"/>
        <v>34</v>
      </c>
      <c r="E218">
        <v>7</v>
      </c>
      <c r="F218">
        <v>7</v>
      </c>
      <c r="G218">
        <v>7</v>
      </c>
      <c r="H218" t="s">
        <v>31</v>
      </c>
      <c r="I218">
        <v>10</v>
      </c>
      <c r="J218">
        <v>12</v>
      </c>
      <c r="K218">
        <v>12</v>
      </c>
      <c r="L218" t="s">
        <v>1850</v>
      </c>
      <c r="M218" t="s">
        <v>63</v>
      </c>
      <c r="N218" t="s">
        <v>44</v>
      </c>
      <c r="O218" t="s">
        <v>1851</v>
      </c>
      <c r="P218" t="s">
        <v>1852</v>
      </c>
      <c r="Q218" t="s">
        <v>578</v>
      </c>
      <c r="R218">
        <f t="shared" si="25"/>
        <v>550553400</v>
      </c>
      <c r="S218">
        <f t="shared" si="26"/>
        <v>216</v>
      </c>
      <c r="T218">
        <f t="shared" si="27"/>
        <v>216</v>
      </c>
    </row>
    <row r="219" spans="1:20" x14ac:dyDescent="0.35">
      <c r="A219">
        <f t="shared" si="21"/>
        <v>217</v>
      </c>
      <c r="B219">
        <f t="shared" si="22"/>
        <v>55</v>
      </c>
      <c r="C219">
        <f t="shared" si="23"/>
        <v>55</v>
      </c>
      <c r="D219">
        <f t="shared" si="24"/>
        <v>33</v>
      </c>
      <c r="E219" t="s">
        <v>31</v>
      </c>
      <c r="F219">
        <v>10</v>
      </c>
      <c r="G219">
        <v>5</v>
      </c>
      <c r="H219">
        <v>7</v>
      </c>
      <c r="I219">
        <v>10</v>
      </c>
      <c r="J219">
        <v>8</v>
      </c>
      <c r="K219">
        <v>15</v>
      </c>
      <c r="L219" t="s">
        <v>176</v>
      </c>
      <c r="M219" t="s">
        <v>27</v>
      </c>
      <c r="N219" t="s">
        <v>49</v>
      </c>
      <c r="O219" t="s">
        <v>177</v>
      </c>
      <c r="P219" t="s">
        <v>178</v>
      </c>
      <c r="Q219" t="s">
        <v>179</v>
      </c>
      <c r="R219">
        <f t="shared" si="25"/>
        <v>550553300</v>
      </c>
      <c r="S219">
        <f t="shared" si="26"/>
        <v>217</v>
      </c>
      <c r="T219">
        <f t="shared" si="27"/>
        <v>217</v>
      </c>
    </row>
    <row r="220" spans="1:20" x14ac:dyDescent="0.35">
      <c r="A220">
        <f t="shared" si="21"/>
        <v>218</v>
      </c>
      <c r="B220">
        <f t="shared" si="22"/>
        <v>54</v>
      </c>
      <c r="C220">
        <f t="shared" si="23"/>
        <v>61</v>
      </c>
      <c r="D220">
        <f t="shared" si="24"/>
        <v>26</v>
      </c>
      <c r="E220">
        <v>8</v>
      </c>
      <c r="F220">
        <v>11</v>
      </c>
      <c r="G220">
        <v>7</v>
      </c>
      <c r="H220">
        <v>9</v>
      </c>
      <c r="I220">
        <v>11</v>
      </c>
      <c r="J220">
        <v>8</v>
      </c>
      <c r="K220">
        <v>7</v>
      </c>
      <c r="L220" t="s">
        <v>180</v>
      </c>
      <c r="M220" t="s">
        <v>27</v>
      </c>
      <c r="N220" t="s">
        <v>44</v>
      </c>
      <c r="O220" t="s">
        <v>181</v>
      </c>
      <c r="P220" t="s">
        <v>182</v>
      </c>
      <c r="Q220" t="s">
        <v>88</v>
      </c>
      <c r="R220">
        <f t="shared" si="25"/>
        <v>540612600</v>
      </c>
      <c r="S220">
        <f t="shared" si="26"/>
        <v>218</v>
      </c>
      <c r="T220">
        <f t="shared" si="27"/>
        <v>218</v>
      </c>
    </row>
    <row r="221" spans="1:20" x14ac:dyDescent="0.35">
      <c r="A221">
        <f t="shared" si="21"/>
        <v>219</v>
      </c>
      <c r="B221">
        <f t="shared" si="22"/>
        <v>54</v>
      </c>
      <c r="C221">
        <f t="shared" si="23"/>
        <v>60</v>
      </c>
      <c r="D221">
        <f t="shared" si="24"/>
        <v>29</v>
      </c>
      <c r="E221">
        <v>9</v>
      </c>
      <c r="F221">
        <v>8</v>
      </c>
      <c r="G221">
        <v>6</v>
      </c>
      <c r="H221">
        <v>8</v>
      </c>
      <c r="I221">
        <v>11</v>
      </c>
      <c r="J221">
        <v>7</v>
      </c>
      <c r="K221">
        <v>11</v>
      </c>
      <c r="L221" t="s">
        <v>1333</v>
      </c>
      <c r="M221" t="s">
        <v>63</v>
      </c>
      <c r="N221" t="s">
        <v>400</v>
      </c>
      <c r="O221" t="s">
        <v>1334</v>
      </c>
      <c r="P221" t="s">
        <v>1335</v>
      </c>
      <c r="Q221" t="s">
        <v>403</v>
      </c>
      <c r="R221">
        <f t="shared" si="25"/>
        <v>540602900</v>
      </c>
      <c r="S221">
        <f t="shared" si="26"/>
        <v>219</v>
      </c>
      <c r="T221">
        <f t="shared" si="27"/>
        <v>219</v>
      </c>
    </row>
    <row r="222" spans="1:20" x14ac:dyDescent="0.35">
      <c r="A222">
        <f t="shared" si="21"/>
        <v>220</v>
      </c>
      <c r="B222">
        <f t="shared" si="22"/>
        <v>54</v>
      </c>
      <c r="C222">
        <f t="shared" si="23"/>
        <v>60</v>
      </c>
      <c r="D222">
        <f t="shared" si="24"/>
        <v>28</v>
      </c>
      <c r="E222">
        <v>10</v>
      </c>
      <c r="F222">
        <v>9</v>
      </c>
      <c r="G222">
        <v>7</v>
      </c>
      <c r="H222">
        <v>6</v>
      </c>
      <c r="I222">
        <v>13</v>
      </c>
      <c r="J222">
        <v>9</v>
      </c>
      <c r="K222">
        <v>6</v>
      </c>
      <c r="L222" t="s">
        <v>326</v>
      </c>
      <c r="M222" t="s">
        <v>27</v>
      </c>
      <c r="N222" t="s">
        <v>123</v>
      </c>
      <c r="O222" t="s">
        <v>327</v>
      </c>
      <c r="P222" t="s">
        <v>328</v>
      </c>
      <c r="Q222" t="s">
        <v>329</v>
      </c>
      <c r="R222">
        <f t="shared" si="25"/>
        <v>540602800</v>
      </c>
      <c r="S222">
        <f t="shared" si="26"/>
        <v>220</v>
      </c>
      <c r="T222">
        <f t="shared" si="27"/>
        <v>220</v>
      </c>
    </row>
    <row r="223" spans="1:20" x14ac:dyDescent="0.35">
      <c r="A223">
        <f t="shared" si="21"/>
        <v>221</v>
      </c>
      <c r="B223">
        <f t="shared" si="22"/>
        <v>54</v>
      </c>
      <c r="C223">
        <f t="shared" si="23"/>
        <v>59</v>
      </c>
      <c r="D223">
        <f t="shared" si="24"/>
        <v>29</v>
      </c>
      <c r="E223">
        <v>5</v>
      </c>
      <c r="F223">
        <v>11</v>
      </c>
      <c r="G223">
        <v>7</v>
      </c>
      <c r="H223">
        <v>7</v>
      </c>
      <c r="I223">
        <v>9</v>
      </c>
      <c r="J223">
        <v>9</v>
      </c>
      <c r="K223">
        <v>11</v>
      </c>
      <c r="L223" t="s">
        <v>826</v>
      </c>
      <c r="M223" t="s">
        <v>63</v>
      </c>
      <c r="N223" t="s">
        <v>701</v>
      </c>
      <c r="O223" t="s">
        <v>827</v>
      </c>
      <c r="P223" t="s">
        <v>828</v>
      </c>
      <c r="Q223" t="s">
        <v>704</v>
      </c>
      <c r="R223">
        <f t="shared" si="25"/>
        <v>540592900</v>
      </c>
      <c r="S223">
        <f t="shared" si="26"/>
        <v>221</v>
      </c>
      <c r="T223">
        <f t="shared" si="27"/>
        <v>221</v>
      </c>
    </row>
    <row r="224" spans="1:20" x14ac:dyDescent="0.35">
      <c r="A224">
        <f t="shared" si="21"/>
        <v>222</v>
      </c>
      <c r="B224">
        <f t="shared" si="22"/>
        <v>54</v>
      </c>
      <c r="C224">
        <f t="shared" si="23"/>
        <v>55</v>
      </c>
      <c r="D224">
        <f t="shared" si="24"/>
        <v>28</v>
      </c>
      <c r="E224">
        <v>8</v>
      </c>
      <c r="F224">
        <v>7</v>
      </c>
      <c r="G224">
        <v>1</v>
      </c>
      <c r="H224">
        <v>11</v>
      </c>
      <c r="I224">
        <v>10</v>
      </c>
      <c r="J224">
        <v>10</v>
      </c>
      <c r="K224">
        <v>8</v>
      </c>
      <c r="L224" t="s">
        <v>812</v>
      </c>
      <c r="M224" t="s">
        <v>38</v>
      </c>
      <c r="N224" t="s">
        <v>123</v>
      </c>
      <c r="O224" t="s">
        <v>813</v>
      </c>
      <c r="P224" t="s">
        <v>814</v>
      </c>
      <c r="R224">
        <f t="shared" si="25"/>
        <v>540552800</v>
      </c>
      <c r="S224">
        <f t="shared" si="26"/>
        <v>222</v>
      </c>
      <c r="T224">
        <f t="shared" si="27"/>
        <v>222</v>
      </c>
    </row>
    <row r="225" spans="1:20" x14ac:dyDescent="0.35">
      <c r="A225">
        <f t="shared" si="21"/>
        <v>223</v>
      </c>
      <c r="B225">
        <f t="shared" si="22"/>
        <v>54</v>
      </c>
      <c r="C225">
        <f t="shared" si="23"/>
        <v>54</v>
      </c>
      <c r="D225">
        <f t="shared" si="24"/>
        <v>38</v>
      </c>
      <c r="E225" t="s">
        <v>31</v>
      </c>
      <c r="F225" t="s">
        <v>31</v>
      </c>
      <c r="G225">
        <v>6</v>
      </c>
      <c r="H225">
        <v>10</v>
      </c>
      <c r="I225">
        <v>12</v>
      </c>
      <c r="J225">
        <v>13</v>
      </c>
      <c r="K225">
        <v>13</v>
      </c>
      <c r="L225" t="s">
        <v>1555</v>
      </c>
      <c r="M225" t="s">
        <v>38</v>
      </c>
      <c r="N225" t="s">
        <v>1138</v>
      </c>
      <c r="O225" t="s">
        <v>1556</v>
      </c>
      <c r="P225" t="s">
        <v>1557</v>
      </c>
      <c r="Q225" t="s">
        <v>1558</v>
      </c>
      <c r="R225">
        <f t="shared" si="25"/>
        <v>540543800</v>
      </c>
      <c r="S225">
        <f t="shared" si="26"/>
        <v>223</v>
      </c>
      <c r="T225">
        <f t="shared" si="27"/>
        <v>223</v>
      </c>
    </row>
    <row r="226" spans="1:20" x14ac:dyDescent="0.35">
      <c r="A226">
        <f t="shared" si="21"/>
        <v>224</v>
      </c>
      <c r="B226">
        <f t="shared" si="22"/>
        <v>54</v>
      </c>
      <c r="C226">
        <f t="shared" si="23"/>
        <v>54</v>
      </c>
      <c r="D226">
        <f t="shared" si="24"/>
        <v>22</v>
      </c>
      <c r="E226">
        <v>7</v>
      </c>
      <c r="F226">
        <v>10</v>
      </c>
      <c r="G226">
        <v>5</v>
      </c>
      <c r="H226">
        <v>10</v>
      </c>
      <c r="I226">
        <v>9</v>
      </c>
      <c r="J226">
        <v>13</v>
      </c>
      <c r="K226" t="s">
        <v>31</v>
      </c>
      <c r="L226" t="s">
        <v>227</v>
      </c>
      <c r="M226" t="s">
        <v>38</v>
      </c>
      <c r="N226" t="s">
        <v>77</v>
      </c>
      <c r="O226" t="s">
        <v>228</v>
      </c>
      <c r="P226" t="s">
        <v>229</v>
      </c>
      <c r="Q226" t="s">
        <v>230</v>
      </c>
      <c r="R226">
        <f t="shared" si="25"/>
        <v>540542200</v>
      </c>
      <c r="S226">
        <f t="shared" si="26"/>
        <v>224</v>
      </c>
      <c r="T226">
        <f t="shared" si="27"/>
        <v>224</v>
      </c>
    </row>
    <row r="227" spans="1:20" x14ac:dyDescent="0.35">
      <c r="A227">
        <f t="shared" si="21"/>
        <v>225</v>
      </c>
      <c r="B227">
        <f t="shared" si="22"/>
        <v>53</v>
      </c>
      <c r="C227">
        <f t="shared" si="23"/>
        <v>59</v>
      </c>
      <c r="D227">
        <f t="shared" si="24"/>
        <v>31</v>
      </c>
      <c r="E227">
        <v>7</v>
      </c>
      <c r="F227">
        <v>6</v>
      </c>
      <c r="G227">
        <v>7</v>
      </c>
      <c r="H227">
        <v>8</v>
      </c>
      <c r="I227">
        <v>10</v>
      </c>
      <c r="J227">
        <v>10</v>
      </c>
      <c r="K227">
        <v>11</v>
      </c>
      <c r="L227" t="s">
        <v>935</v>
      </c>
      <c r="M227" t="s">
        <v>63</v>
      </c>
      <c r="N227" t="s">
        <v>44</v>
      </c>
      <c r="O227" t="s">
        <v>936</v>
      </c>
      <c r="P227" t="s">
        <v>937</v>
      </c>
      <c r="Q227" t="s">
        <v>923</v>
      </c>
      <c r="R227">
        <f t="shared" si="25"/>
        <v>530593100</v>
      </c>
      <c r="S227">
        <f t="shared" si="26"/>
        <v>225</v>
      </c>
      <c r="T227">
        <f t="shared" si="27"/>
        <v>225</v>
      </c>
    </row>
    <row r="228" spans="1:20" x14ac:dyDescent="0.35">
      <c r="A228">
        <f t="shared" si="21"/>
        <v>226</v>
      </c>
      <c r="B228">
        <f t="shared" si="22"/>
        <v>53</v>
      </c>
      <c r="C228">
        <f t="shared" si="23"/>
        <v>59</v>
      </c>
      <c r="D228">
        <f t="shared" si="24"/>
        <v>28</v>
      </c>
      <c r="E228">
        <v>10</v>
      </c>
      <c r="F228">
        <v>6</v>
      </c>
      <c r="G228">
        <v>7</v>
      </c>
      <c r="H228">
        <v>8</v>
      </c>
      <c r="I228">
        <v>10</v>
      </c>
      <c r="J228">
        <v>10</v>
      </c>
      <c r="K228">
        <v>8</v>
      </c>
      <c r="L228" t="s">
        <v>1619</v>
      </c>
      <c r="M228" t="s">
        <v>63</v>
      </c>
      <c r="N228" t="s">
        <v>1227</v>
      </c>
      <c r="O228" t="s">
        <v>1620</v>
      </c>
      <c r="P228" t="s">
        <v>1621</v>
      </c>
      <c r="Q228" t="s">
        <v>1230</v>
      </c>
      <c r="R228">
        <f t="shared" si="25"/>
        <v>530592800</v>
      </c>
      <c r="S228">
        <f t="shared" si="26"/>
        <v>226</v>
      </c>
      <c r="T228">
        <f t="shared" si="27"/>
        <v>226</v>
      </c>
    </row>
    <row r="229" spans="1:20" x14ac:dyDescent="0.35">
      <c r="A229">
        <f t="shared" si="21"/>
        <v>227</v>
      </c>
      <c r="B229">
        <f t="shared" si="22"/>
        <v>53</v>
      </c>
      <c r="C229">
        <f t="shared" si="23"/>
        <v>58</v>
      </c>
      <c r="D229">
        <f t="shared" si="24"/>
        <v>32</v>
      </c>
      <c r="E229">
        <v>8</v>
      </c>
      <c r="F229">
        <v>7</v>
      </c>
      <c r="G229">
        <v>5</v>
      </c>
      <c r="H229">
        <v>6</v>
      </c>
      <c r="I229">
        <v>12</v>
      </c>
      <c r="J229">
        <v>10</v>
      </c>
      <c r="K229">
        <v>10</v>
      </c>
      <c r="L229" t="s">
        <v>1881</v>
      </c>
      <c r="M229" t="s">
        <v>38</v>
      </c>
      <c r="N229" t="s">
        <v>340</v>
      </c>
      <c r="O229" t="s">
        <v>1882</v>
      </c>
      <c r="P229" t="s">
        <v>1883</v>
      </c>
      <c r="Q229" t="s">
        <v>1379</v>
      </c>
      <c r="R229">
        <f t="shared" si="25"/>
        <v>530583200</v>
      </c>
      <c r="S229">
        <f t="shared" si="26"/>
        <v>227</v>
      </c>
      <c r="T229">
        <f t="shared" si="27"/>
        <v>227</v>
      </c>
    </row>
    <row r="230" spans="1:20" x14ac:dyDescent="0.35">
      <c r="A230">
        <f t="shared" si="21"/>
        <v>228</v>
      </c>
      <c r="B230">
        <f t="shared" si="22"/>
        <v>53</v>
      </c>
      <c r="C230">
        <f t="shared" si="23"/>
        <v>58</v>
      </c>
      <c r="D230">
        <f t="shared" si="24"/>
        <v>31</v>
      </c>
      <c r="E230">
        <v>5</v>
      </c>
      <c r="F230">
        <v>9</v>
      </c>
      <c r="G230">
        <v>6</v>
      </c>
      <c r="H230">
        <v>7</v>
      </c>
      <c r="I230">
        <v>7</v>
      </c>
      <c r="J230">
        <v>13</v>
      </c>
      <c r="K230">
        <v>11</v>
      </c>
      <c r="L230" t="s">
        <v>1268</v>
      </c>
      <c r="M230" t="s">
        <v>38</v>
      </c>
      <c r="N230" t="s">
        <v>39</v>
      </c>
      <c r="O230" t="s">
        <v>1269</v>
      </c>
      <c r="P230" t="s">
        <v>1270</v>
      </c>
      <c r="Q230" t="s">
        <v>42</v>
      </c>
      <c r="R230">
        <f t="shared" si="25"/>
        <v>530583100</v>
      </c>
      <c r="S230">
        <f t="shared" si="26"/>
        <v>228</v>
      </c>
      <c r="T230">
        <f t="shared" si="27"/>
        <v>228</v>
      </c>
    </row>
    <row r="231" spans="1:20" x14ac:dyDescent="0.35">
      <c r="A231">
        <f t="shared" si="21"/>
        <v>229</v>
      </c>
      <c r="B231">
        <f t="shared" si="22"/>
        <v>53</v>
      </c>
      <c r="C231">
        <f t="shared" si="23"/>
        <v>57</v>
      </c>
      <c r="D231">
        <f t="shared" si="24"/>
        <v>30</v>
      </c>
      <c r="E231">
        <v>11</v>
      </c>
      <c r="F231">
        <v>6</v>
      </c>
      <c r="G231">
        <v>4</v>
      </c>
      <c r="H231">
        <v>6</v>
      </c>
      <c r="I231">
        <v>8</v>
      </c>
      <c r="J231">
        <v>11</v>
      </c>
      <c r="K231">
        <v>11</v>
      </c>
      <c r="L231" t="s">
        <v>1327</v>
      </c>
      <c r="M231" t="s">
        <v>38</v>
      </c>
      <c r="N231" t="s">
        <v>276</v>
      </c>
      <c r="O231" t="s">
        <v>1328</v>
      </c>
      <c r="P231" t="s">
        <v>1329</v>
      </c>
      <c r="Q231" t="s">
        <v>383</v>
      </c>
      <c r="R231">
        <f t="shared" si="25"/>
        <v>530573000</v>
      </c>
      <c r="S231">
        <f t="shared" si="26"/>
        <v>229</v>
      </c>
      <c r="T231">
        <f t="shared" si="27"/>
        <v>229</v>
      </c>
    </row>
    <row r="232" spans="1:20" x14ac:dyDescent="0.35">
      <c r="A232">
        <f t="shared" si="21"/>
        <v>230</v>
      </c>
      <c r="B232">
        <f t="shared" si="22"/>
        <v>53</v>
      </c>
      <c r="C232">
        <f t="shared" si="23"/>
        <v>56</v>
      </c>
      <c r="D232">
        <f t="shared" si="24"/>
        <v>29</v>
      </c>
      <c r="E232">
        <v>9</v>
      </c>
      <c r="F232">
        <v>8</v>
      </c>
      <c r="G232">
        <v>7</v>
      </c>
      <c r="H232">
        <v>3</v>
      </c>
      <c r="I232">
        <v>12</v>
      </c>
      <c r="J232">
        <v>6</v>
      </c>
      <c r="K232">
        <v>11</v>
      </c>
      <c r="L232" t="s">
        <v>885</v>
      </c>
      <c r="M232" t="s">
        <v>27</v>
      </c>
      <c r="N232" t="s">
        <v>44</v>
      </c>
      <c r="O232" t="s">
        <v>886</v>
      </c>
      <c r="P232" t="s">
        <v>887</v>
      </c>
      <c r="Q232" t="s">
        <v>888</v>
      </c>
      <c r="R232">
        <f t="shared" si="25"/>
        <v>530562900</v>
      </c>
      <c r="S232">
        <f t="shared" si="26"/>
        <v>230</v>
      </c>
      <c r="T232">
        <f t="shared" si="27"/>
        <v>230</v>
      </c>
    </row>
    <row r="233" spans="1:20" x14ac:dyDescent="0.35">
      <c r="A233">
        <f t="shared" si="21"/>
        <v>231</v>
      </c>
      <c r="B233">
        <f t="shared" si="22"/>
        <v>53</v>
      </c>
      <c r="C233">
        <f t="shared" si="23"/>
        <v>55</v>
      </c>
      <c r="D233">
        <f t="shared" si="24"/>
        <v>33</v>
      </c>
      <c r="E233">
        <v>8</v>
      </c>
      <c r="F233">
        <v>6</v>
      </c>
      <c r="G233">
        <v>6</v>
      </c>
      <c r="H233">
        <v>2</v>
      </c>
      <c r="I233">
        <v>12</v>
      </c>
      <c r="J233">
        <v>11</v>
      </c>
      <c r="K233">
        <v>10</v>
      </c>
      <c r="L233" t="s">
        <v>267</v>
      </c>
      <c r="M233" t="s">
        <v>27</v>
      </c>
      <c r="N233" t="s">
        <v>268</v>
      </c>
      <c r="O233" t="s">
        <v>269</v>
      </c>
      <c r="P233" t="s">
        <v>270</v>
      </c>
      <c r="R233">
        <f t="shared" si="25"/>
        <v>530553300</v>
      </c>
      <c r="S233">
        <f t="shared" si="26"/>
        <v>231</v>
      </c>
      <c r="T233">
        <f t="shared" si="27"/>
        <v>231</v>
      </c>
    </row>
    <row r="234" spans="1:20" x14ac:dyDescent="0.35">
      <c r="A234">
        <f t="shared" si="21"/>
        <v>232</v>
      </c>
      <c r="B234">
        <f t="shared" si="22"/>
        <v>53</v>
      </c>
      <c r="C234">
        <f t="shared" si="23"/>
        <v>53</v>
      </c>
      <c r="D234">
        <f t="shared" si="24"/>
        <v>32</v>
      </c>
      <c r="E234" t="s">
        <v>31</v>
      </c>
      <c r="F234">
        <v>9</v>
      </c>
      <c r="G234">
        <v>4</v>
      </c>
      <c r="H234">
        <v>8</v>
      </c>
      <c r="I234">
        <v>11</v>
      </c>
      <c r="J234">
        <v>11</v>
      </c>
      <c r="K234">
        <v>10</v>
      </c>
      <c r="L234" t="s">
        <v>110</v>
      </c>
      <c r="M234" t="s">
        <v>27</v>
      </c>
      <c r="N234" t="s">
        <v>49</v>
      </c>
      <c r="O234" t="s">
        <v>111</v>
      </c>
      <c r="P234" t="s">
        <v>112</v>
      </c>
      <c r="Q234" t="s">
        <v>113</v>
      </c>
      <c r="R234">
        <f t="shared" si="25"/>
        <v>530533200</v>
      </c>
      <c r="S234">
        <f t="shared" si="26"/>
        <v>232</v>
      </c>
      <c r="T234">
        <f t="shared" si="27"/>
        <v>232</v>
      </c>
    </row>
    <row r="235" spans="1:20" x14ac:dyDescent="0.35">
      <c r="A235">
        <f t="shared" si="21"/>
        <v>233</v>
      </c>
      <c r="B235">
        <f t="shared" si="22"/>
        <v>53</v>
      </c>
      <c r="C235">
        <f t="shared" si="23"/>
        <v>53</v>
      </c>
      <c r="D235">
        <f t="shared" si="24"/>
        <v>29</v>
      </c>
      <c r="E235">
        <v>7</v>
      </c>
      <c r="F235" t="s">
        <v>31</v>
      </c>
      <c r="G235">
        <v>7</v>
      </c>
      <c r="H235">
        <v>10</v>
      </c>
      <c r="I235">
        <v>14</v>
      </c>
      <c r="J235" t="s">
        <v>31</v>
      </c>
      <c r="K235">
        <v>15</v>
      </c>
      <c r="L235" t="s">
        <v>427</v>
      </c>
      <c r="M235" t="s">
        <v>38</v>
      </c>
      <c r="N235" t="s">
        <v>428</v>
      </c>
      <c r="O235" t="s">
        <v>429</v>
      </c>
      <c r="P235" t="s">
        <v>430</v>
      </c>
      <c r="R235">
        <f t="shared" si="25"/>
        <v>530532900</v>
      </c>
      <c r="S235">
        <f t="shared" si="26"/>
        <v>233</v>
      </c>
      <c r="T235">
        <f t="shared" si="27"/>
        <v>233</v>
      </c>
    </row>
    <row r="236" spans="1:20" x14ac:dyDescent="0.35">
      <c r="A236">
        <f t="shared" si="21"/>
        <v>234</v>
      </c>
      <c r="B236">
        <f t="shared" si="22"/>
        <v>53</v>
      </c>
      <c r="C236">
        <f t="shared" si="23"/>
        <v>53</v>
      </c>
      <c r="D236">
        <f t="shared" si="24"/>
        <v>26</v>
      </c>
      <c r="E236">
        <v>12</v>
      </c>
      <c r="F236">
        <v>8</v>
      </c>
      <c r="G236">
        <v>7</v>
      </c>
      <c r="H236" t="s">
        <v>31</v>
      </c>
      <c r="I236">
        <v>13</v>
      </c>
      <c r="J236">
        <v>13</v>
      </c>
      <c r="K236" t="s">
        <v>31</v>
      </c>
      <c r="L236" t="s">
        <v>808</v>
      </c>
      <c r="M236" t="s">
        <v>38</v>
      </c>
      <c r="N236" t="s">
        <v>223</v>
      </c>
      <c r="O236" t="s">
        <v>809</v>
      </c>
      <c r="P236" t="s">
        <v>810</v>
      </c>
      <c r="Q236" t="s">
        <v>811</v>
      </c>
      <c r="R236">
        <f t="shared" si="25"/>
        <v>530532600</v>
      </c>
      <c r="S236">
        <f t="shared" si="26"/>
        <v>234</v>
      </c>
      <c r="T236">
        <f t="shared" si="27"/>
        <v>234</v>
      </c>
    </row>
    <row r="237" spans="1:20" x14ac:dyDescent="0.35">
      <c r="A237">
        <f t="shared" si="21"/>
        <v>235</v>
      </c>
      <c r="B237">
        <f t="shared" si="22"/>
        <v>53</v>
      </c>
      <c r="C237">
        <f t="shared" si="23"/>
        <v>53</v>
      </c>
      <c r="D237">
        <f t="shared" si="24"/>
        <v>25</v>
      </c>
      <c r="E237">
        <v>11</v>
      </c>
      <c r="F237">
        <v>10</v>
      </c>
      <c r="G237" t="s">
        <v>31</v>
      </c>
      <c r="H237">
        <v>7</v>
      </c>
      <c r="I237">
        <v>10</v>
      </c>
      <c r="J237">
        <v>9</v>
      </c>
      <c r="K237">
        <v>6</v>
      </c>
      <c r="L237" t="s">
        <v>310</v>
      </c>
      <c r="M237" t="s">
        <v>27</v>
      </c>
      <c r="N237" t="s">
        <v>115</v>
      </c>
      <c r="O237" t="s">
        <v>311</v>
      </c>
      <c r="P237" t="s">
        <v>312</v>
      </c>
      <c r="R237">
        <f t="shared" si="25"/>
        <v>530532500</v>
      </c>
      <c r="S237">
        <f t="shared" si="26"/>
        <v>235</v>
      </c>
      <c r="T237">
        <f t="shared" si="27"/>
        <v>235</v>
      </c>
    </row>
    <row r="238" spans="1:20" x14ac:dyDescent="0.35">
      <c r="A238">
        <f t="shared" si="21"/>
        <v>236</v>
      </c>
      <c r="B238">
        <f t="shared" si="22"/>
        <v>53</v>
      </c>
      <c r="C238">
        <f t="shared" si="23"/>
        <v>53</v>
      </c>
      <c r="D238">
        <f t="shared" si="24"/>
        <v>20</v>
      </c>
      <c r="E238">
        <v>12</v>
      </c>
      <c r="F238">
        <v>11</v>
      </c>
      <c r="G238">
        <v>10</v>
      </c>
      <c r="H238" t="s">
        <v>31</v>
      </c>
      <c r="I238">
        <v>9</v>
      </c>
      <c r="J238" t="s">
        <v>31</v>
      </c>
      <c r="K238">
        <v>11</v>
      </c>
      <c r="L238" t="s">
        <v>854</v>
      </c>
      <c r="M238" t="s">
        <v>38</v>
      </c>
      <c r="N238" t="s">
        <v>58</v>
      </c>
      <c r="O238" t="s">
        <v>855</v>
      </c>
      <c r="Q238" t="s">
        <v>733</v>
      </c>
      <c r="R238">
        <f t="shared" si="25"/>
        <v>530532000</v>
      </c>
      <c r="S238">
        <f t="shared" si="26"/>
        <v>236</v>
      </c>
      <c r="T238">
        <f t="shared" si="27"/>
        <v>236</v>
      </c>
    </row>
    <row r="239" spans="1:20" x14ac:dyDescent="0.35">
      <c r="A239">
        <f t="shared" si="21"/>
        <v>237</v>
      </c>
      <c r="B239">
        <f t="shared" si="22"/>
        <v>52</v>
      </c>
      <c r="C239">
        <f t="shared" si="23"/>
        <v>57</v>
      </c>
      <c r="D239">
        <f t="shared" si="24"/>
        <v>28</v>
      </c>
      <c r="E239">
        <v>11</v>
      </c>
      <c r="F239">
        <v>7</v>
      </c>
      <c r="G239">
        <v>6</v>
      </c>
      <c r="H239">
        <v>5</v>
      </c>
      <c r="I239">
        <v>7</v>
      </c>
      <c r="J239">
        <v>13</v>
      </c>
      <c r="K239">
        <v>8</v>
      </c>
      <c r="L239" t="s">
        <v>444</v>
      </c>
      <c r="M239" t="s">
        <v>38</v>
      </c>
      <c r="N239" t="s">
        <v>445</v>
      </c>
      <c r="O239" t="s">
        <v>446</v>
      </c>
      <c r="P239" t="s">
        <v>447</v>
      </c>
      <c r="Q239" t="s">
        <v>448</v>
      </c>
      <c r="R239">
        <f t="shared" si="25"/>
        <v>520572800</v>
      </c>
      <c r="S239">
        <f t="shared" si="26"/>
        <v>237</v>
      </c>
      <c r="T239">
        <f t="shared" si="27"/>
        <v>237</v>
      </c>
    </row>
    <row r="240" spans="1:20" x14ac:dyDescent="0.35">
      <c r="A240">
        <f t="shared" si="21"/>
        <v>238</v>
      </c>
      <c r="B240">
        <f t="shared" si="22"/>
        <v>52</v>
      </c>
      <c r="C240">
        <f t="shared" si="23"/>
        <v>55</v>
      </c>
      <c r="D240">
        <f t="shared" si="24"/>
        <v>24</v>
      </c>
      <c r="E240">
        <v>6</v>
      </c>
      <c r="F240">
        <v>6</v>
      </c>
      <c r="G240">
        <v>11</v>
      </c>
      <c r="H240">
        <v>8</v>
      </c>
      <c r="I240">
        <v>3</v>
      </c>
      <c r="J240">
        <v>9</v>
      </c>
      <c r="K240">
        <v>12</v>
      </c>
      <c r="L240" t="s">
        <v>1118</v>
      </c>
      <c r="M240" t="s">
        <v>27</v>
      </c>
      <c r="N240" t="s">
        <v>193</v>
      </c>
      <c r="O240" t="s">
        <v>1119</v>
      </c>
      <c r="P240" t="s">
        <v>1120</v>
      </c>
      <c r="R240">
        <f t="shared" si="25"/>
        <v>520552400</v>
      </c>
      <c r="S240">
        <f t="shared" si="26"/>
        <v>238</v>
      </c>
      <c r="T240">
        <f t="shared" si="27"/>
        <v>238</v>
      </c>
    </row>
    <row r="241" spans="1:20" x14ac:dyDescent="0.35">
      <c r="A241">
        <f t="shared" si="21"/>
        <v>239</v>
      </c>
      <c r="B241">
        <f t="shared" si="22"/>
        <v>51</v>
      </c>
      <c r="C241">
        <f t="shared" si="23"/>
        <v>54</v>
      </c>
      <c r="D241">
        <f t="shared" si="24"/>
        <v>29</v>
      </c>
      <c r="E241">
        <v>9</v>
      </c>
      <c r="F241">
        <v>8</v>
      </c>
      <c r="G241">
        <v>3</v>
      </c>
      <c r="H241">
        <v>5</v>
      </c>
      <c r="I241">
        <v>11</v>
      </c>
      <c r="J241">
        <v>8</v>
      </c>
      <c r="K241">
        <v>10</v>
      </c>
      <c r="L241" t="s">
        <v>1223</v>
      </c>
      <c r="M241" t="s">
        <v>38</v>
      </c>
      <c r="N241" t="s">
        <v>123</v>
      </c>
      <c r="O241" t="s">
        <v>1224</v>
      </c>
      <c r="P241" t="s">
        <v>1225</v>
      </c>
      <c r="R241">
        <f t="shared" si="25"/>
        <v>510542900</v>
      </c>
      <c r="S241">
        <f t="shared" si="26"/>
        <v>239</v>
      </c>
      <c r="T241">
        <f t="shared" si="27"/>
        <v>239</v>
      </c>
    </row>
    <row r="242" spans="1:20" x14ac:dyDescent="0.35">
      <c r="A242">
        <f t="shared" si="21"/>
        <v>240</v>
      </c>
      <c r="B242">
        <f t="shared" si="22"/>
        <v>51</v>
      </c>
      <c r="C242">
        <f t="shared" si="23"/>
        <v>53</v>
      </c>
      <c r="D242">
        <f t="shared" si="24"/>
        <v>32</v>
      </c>
      <c r="E242">
        <v>6</v>
      </c>
      <c r="F242">
        <v>8</v>
      </c>
      <c r="G242">
        <v>2</v>
      </c>
      <c r="H242">
        <v>5</v>
      </c>
      <c r="I242">
        <v>12</v>
      </c>
      <c r="J242">
        <v>10</v>
      </c>
      <c r="K242">
        <v>10</v>
      </c>
      <c r="L242" t="s">
        <v>1166</v>
      </c>
      <c r="M242" t="s">
        <v>38</v>
      </c>
      <c r="N242" t="s">
        <v>123</v>
      </c>
      <c r="O242" t="s">
        <v>1167</v>
      </c>
      <c r="P242" t="s">
        <v>1168</v>
      </c>
      <c r="R242">
        <f t="shared" si="25"/>
        <v>510533200</v>
      </c>
      <c r="S242">
        <f t="shared" si="26"/>
        <v>240</v>
      </c>
      <c r="T242">
        <f t="shared" si="27"/>
        <v>240</v>
      </c>
    </row>
    <row r="243" spans="1:20" x14ac:dyDescent="0.35">
      <c r="A243">
        <f t="shared" si="21"/>
        <v>241</v>
      </c>
      <c r="B243">
        <f t="shared" si="22"/>
        <v>51</v>
      </c>
      <c r="C243">
        <f t="shared" si="23"/>
        <v>51</v>
      </c>
      <c r="D243">
        <f t="shared" si="24"/>
        <v>31</v>
      </c>
      <c r="E243">
        <v>7</v>
      </c>
      <c r="F243">
        <v>5</v>
      </c>
      <c r="G243">
        <v>0</v>
      </c>
      <c r="H243">
        <v>8</v>
      </c>
      <c r="I243">
        <v>10</v>
      </c>
      <c r="J243">
        <v>11</v>
      </c>
      <c r="K243">
        <v>10</v>
      </c>
      <c r="L243" t="s">
        <v>815</v>
      </c>
      <c r="M243" t="s">
        <v>63</v>
      </c>
      <c r="N243" t="s">
        <v>276</v>
      </c>
      <c r="O243" t="s">
        <v>816</v>
      </c>
      <c r="P243" t="s">
        <v>817</v>
      </c>
      <c r="Q243" t="s">
        <v>818</v>
      </c>
      <c r="R243">
        <f t="shared" si="25"/>
        <v>510513100</v>
      </c>
      <c r="S243">
        <f t="shared" si="26"/>
        <v>241</v>
      </c>
      <c r="T243">
        <f t="shared" si="27"/>
        <v>241</v>
      </c>
    </row>
    <row r="244" spans="1:20" x14ac:dyDescent="0.35">
      <c r="A244">
        <f t="shared" si="21"/>
        <v>242</v>
      </c>
      <c r="B244">
        <f t="shared" si="22"/>
        <v>51</v>
      </c>
      <c r="C244">
        <f t="shared" si="23"/>
        <v>51</v>
      </c>
      <c r="D244">
        <f t="shared" si="24"/>
        <v>20</v>
      </c>
      <c r="E244">
        <v>11</v>
      </c>
      <c r="F244">
        <v>9</v>
      </c>
      <c r="G244">
        <v>3</v>
      </c>
      <c r="H244">
        <v>8</v>
      </c>
      <c r="I244">
        <v>5</v>
      </c>
      <c r="J244" t="s">
        <v>31</v>
      </c>
      <c r="K244">
        <v>15</v>
      </c>
      <c r="L244" t="s">
        <v>413</v>
      </c>
      <c r="M244" t="s">
        <v>27</v>
      </c>
      <c r="N244" t="s">
        <v>245</v>
      </c>
      <c r="O244" t="s">
        <v>414</v>
      </c>
      <c r="P244" t="s">
        <v>415</v>
      </c>
      <c r="R244">
        <f t="shared" si="25"/>
        <v>510512000</v>
      </c>
      <c r="S244">
        <f t="shared" si="26"/>
        <v>242</v>
      </c>
      <c r="T244">
        <f t="shared" si="27"/>
        <v>242</v>
      </c>
    </row>
    <row r="245" spans="1:20" x14ac:dyDescent="0.35">
      <c r="A245" t="str">
        <f t="shared" si="21"/>
        <v>243-244</v>
      </c>
      <c r="B245">
        <f t="shared" si="22"/>
        <v>50</v>
      </c>
      <c r="C245">
        <f t="shared" si="23"/>
        <v>56</v>
      </c>
      <c r="D245">
        <f t="shared" si="24"/>
        <v>28</v>
      </c>
      <c r="E245">
        <v>7</v>
      </c>
      <c r="F245">
        <v>6</v>
      </c>
      <c r="G245">
        <v>7</v>
      </c>
      <c r="H245">
        <v>8</v>
      </c>
      <c r="I245">
        <v>7</v>
      </c>
      <c r="J245">
        <v>11</v>
      </c>
      <c r="K245">
        <v>10</v>
      </c>
      <c r="L245" t="s">
        <v>1477</v>
      </c>
      <c r="M245" t="s">
        <v>38</v>
      </c>
      <c r="N245" t="s">
        <v>268</v>
      </c>
      <c r="O245" t="s">
        <v>1478</v>
      </c>
      <c r="P245" t="s">
        <v>1479</v>
      </c>
      <c r="R245">
        <f t="shared" si="25"/>
        <v>500562800</v>
      </c>
      <c r="S245">
        <f t="shared" si="26"/>
        <v>243</v>
      </c>
      <c r="T245">
        <f t="shared" si="27"/>
        <v>244</v>
      </c>
    </row>
    <row r="246" spans="1:20" x14ac:dyDescent="0.35">
      <c r="A246" t="str">
        <f t="shared" si="21"/>
        <v>243-244</v>
      </c>
      <c r="B246">
        <f t="shared" si="22"/>
        <v>50</v>
      </c>
      <c r="C246">
        <f t="shared" si="23"/>
        <v>56</v>
      </c>
      <c r="D246">
        <f t="shared" si="24"/>
        <v>28</v>
      </c>
      <c r="E246">
        <v>6</v>
      </c>
      <c r="F246">
        <v>6</v>
      </c>
      <c r="G246">
        <v>7</v>
      </c>
      <c r="H246">
        <v>9</v>
      </c>
      <c r="I246">
        <v>9</v>
      </c>
      <c r="J246">
        <v>9</v>
      </c>
      <c r="K246">
        <v>10</v>
      </c>
      <c r="L246" t="s">
        <v>248</v>
      </c>
      <c r="M246" t="s">
        <v>63</v>
      </c>
      <c r="N246" t="s">
        <v>137</v>
      </c>
      <c r="O246" t="s">
        <v>249</v>
      </c>
      <c r="P246" t="s">
        <v>250</v>
      </c>
      <c r="Q246" t="s">
        <v>140</v>
      </c>
      <c r="R246">
        <f t="shared" si="25"/>
        <v>500562800</v>
      </c>
      <c r="S246">
        <f t="shared" si="26"/>
        <v>243</v>
      </c>
      <c r="T246">
        <f t="shared" si="27"/>
        <v>244</v>
      </c>
    </row>
    <row r="247" spans="1:20" x14ac:dyDescent="0.35">
      <c r="A247">
        <f t="shared" si="21"/>
        <v>245</v>
      </c>
      <c r="B247">
        <f t="shared" si="22"/>
        <v>50</v>
      </c>
      <c r="C247">
        <f t="shared" si="23"/>
        <v>51</v>
      </c>
      <c r="D247">
        <f t="shared" si="24"/>
        <v>35</v>
      </c>
      <c r="E247">
        <v>7</v>
      </c>
      <c r="F247">
        <v>5</v>
      </c>
      <c r="G247">
        <v>3</v>
      </c>
      <c r="H247">
        <v>1</v>
      </c>
      <c r="I247">
        <v>8</v>
      </c>
      <c r="J247">
        <v>15</v>
      </c>
      <c r="K247">
        <v>12</v>
      </c>
      <c r="L247" t="s">
        <v>588</v>
      </c>
      <c r="M247" t="s">
        <v>27</v>
      </c>
      <c r="N247" t="s">
        <v>159</v>
      </c>
      <c r="O247" t="s">
        <v>589</v>
      </c>
      <c r="P247" t="s">
        <v>590</v>
      </c>
      <c r="R247">
        <f t="shared" si="25"/>
        <v>500513500</v>
      </c>
      <c r="S247">
        <f t="shared" si="26"/>
        <v>245</v>
      </c>
      <c r="T247">
        <f t="shared" si="27"/>
        <v>245</v>
      </c>
    </row>
    <row r="248" spans="1:20" x14ac:dyDescent="0.35">
      <c r="A248">
        <f t="shared" si="21"/>
        <v>246</v>
      </c>
      <c r="B248">
        <f t="shared" si="22"/>
        <v>49</v>
      </c>
      <c r="C248">
        <f t="shared" si="23"/>
        <v>53</v>
      </c>
      <c r="D248">
        <f t="shared" si="24"/>
        <v>29</v>
      </c>
      <c r="E248">
        <v>9</v>
      </c>
      <c r="F248">
        <v>5</v>
      </c>
      <c r="G248">
        <v>4</v>
      </c>
      <c r="H248">
        <v>6</v>
      </c>
      <c r="I248">
        <v>8</v>
      </c>
      <c r="J248">
        <v>11</v>
      </c>
      <c r="K248">
        <v>10</v>
      </c>
      <c r="L248" t="s">
        <v>569</v>
      </c>
      <c r="M248" t="s">
        <v>63</v>
      </c>
      <c r="N248" t="s">
        <v>245</v>
      </c>
      <c r="O248" t="s">
        <v>570</v>
      </c>
      <c r="P248" t="s">
        <v>571</v>
      </c>
      <c r="R248">
        <f t="shared" si="25"/>
        <v>490532900</v>
      </c>
      <c r="S248">
        <f t="shared" si="26"/>
        <v>246</v>
      </c>
      <c r="T248">
        <f t="shared" si="27"/>
        <v>246</v>
      </c>
    </row>
    <row r="249" spans="1:20" x14ac:dyDescent="0.35">
      <c r="A249">
        <f t="shared" si="21"/>
        <v>247</v>
      </c>
      <c r="B249">
        <f t="shared" si="22"/>
        <v>49</v>
      </c>
      <c r="C249">
        <f t="shared" si="23"/>
        <v>53</v>
      </c>
      <c r="D249">
        <f t="shared" si="24"/>
        <v>26</v>
      </c>
      <c r="E249">
        <v>10</v>
      </c>
      <c r="F249">
        <v>8</v>
      </c>
      <c r="G249">
        <v>4</v>
      </c>
      <c r="H249">
        <v>5</v>
      </c>
      <c r="I249">
        <v>10</v>
      </c>
      <c r="J249">
        <v>8</v>
      </c>
      <c r="K249">
        <v>8</v>
      </c>
      <c r="L249" t="s">
        <v>1467</v>
      </c>
      <c r="M249" t="s">
        <v>63</v>
      </c>
      <c r="N249" t="s">
        <v>49</v>
      </c>
      <c r="O249" t="s">
        <v>1468</v>
      </c>
      <c r="P249" t="s">
        <v>1469</v>
      </c>
      <c r="Q249" t="s">
        <v>109</v>
      </c>
      <c r="R249">
        <f t="shared" si="25"/>
        <v>490532600</v>
      </c>
      <c r="S249">
        <f t="shared" si="26"/>
        <v>247</v>
      </c>
      <c r="T249">
        <f t="shared" si="27"/>
        <v>247</v>
      </c>
    </row>
    <row r="250" spans="1:20" x14ac:dyDescent="0.35">
      <c r="A250">
        <f t="shared" si="21"/>
        <v>248</v>
      </c>
      <c r="B250">
        <f t="shared" si="22"/>
        <v>49</v>
      </c>
      <c r="C250">
        <f t="shared" si="23"/>
        <v>49</v>
      </c>
      <c r="D250">
        <f t="shared" si="24"/>
        <v>27</v>
      </c>
      <c r="E250">
        <v>9</v>
      </c>
      <c r="F250">
        <v>6</v>
      </c>
      <c r="G250" t="s">
        <v>31</v>
      </c>
      <c r="H250">
        <v>7</v>
      </c>
      <c r="I250">
        <v>7</v>
      </c>
      <c r="J250">
        <v>12</v>
      </c>
      <c r="K250">
        <v>8</v>
      </c>
      <c r="L250" t="s">
        <v>536</v>
      </c>
      <c r="M250" t="s">
        <v>27</v>
      </c>
      <c r="N250" t="s">
        <v>77</v>
      </c>
      <c r="O250" t="s">
        <v>537</v>
      </c>
      <c r="P250" t="s">
        <v>538</v>
      </c>
      <c r="Q250" t="s">
        <v>539</v>
      </c>
      <c r="R250">
        <f t="shared" si="25"/>
        <v>490492700</v>
      </c>
      <c r="S250">
        <f t="shared" si="26"/>
        <v>248</v>
      </c>
      <c r="T250">
        <f t="shared" si="27"/>
        <v>248</v>
      </c>
    </row>
    <row r="251" spans="1:20" x14ac:dyDescent="0.35">
      <c r="A251">
        <f t="shared" si="21"/>
        <v>249</v>
      </c>
      <c r="B251">
        <f t="shared" si="22"/>
        <v>49</v>
      </c>
      <c r="C251">
        <f t="shared" si="23"/>
        <v>49</v>
      </c>
      <c r="D251">
        <f t="shared" si="24"/>
        <v>26</v>
      </c>
      <c r="E251">
        <v>11</v>
      </c>
      <c r="F251" t="s">
        <v>31</v>
      </c>
      <c r="G251">
        <v>12</v>
      </c>
      <c r="H251" t="s">
        <v>31</v>
      </c>
      <c r="I251">
        <v>12</v>
      </c>
      <c r="J251">
        <v>14</v>
      </c>
      <c r="K251" t="s">
        <v>31</v>
      </c>
      <c r="L251" t="s">
        <v>489</v>
      </c>
      <c r="M251" t="s">
        <v>38</v>
      </c>
      <c r="N251" t="s">
        <v>490</v>
      </c>
      <c r="O251" t="s">
        <v>491</v>
      </c>
      <c r="P251" t="s">
        <v>492</v>
      </c>
      <c r="Q251" t="s">
        <v>493</v>
      </c>
      <c r="R251">
        <f t="shared" si="25"/>
        <v>490492600</v>
      </c>
      <c r="S251">
        <f t="shared" si="26"/>
        <v>249</v>
      </c>
      <c r="T251">
        <f t="shared" si="27"/>
        <v>249</v>
      </c>
    </row>
    <row r="252" spans="1:20" x14ac:dyDescent="0.35">
      <c r="A252">
        <f t="shared" si="21"/>
        <v>250</v>
      </c>
      <c r="B252">
        <f t="shared" si="22"/>
        <v>49</v>
      </c>
      <c r="C252">
        <f t="shared" si="23"/>
        <v>49</v>
      </c>
      <c r="D252">
        <f t="shared" si="24"/>
        <v>24</v>
      </c>
      <c r="E252" t="s">
        <v>31</v>
      </c>
      <c r="F252">
        <v>8</v>
      </c>
      <c r="G252">
        <v>6</v>
      </c>
      <c r="H252">
        <v>11</v>
      </c>
      <c r="I252">
        <v>7</v>
      </c>
      <c r="J252">
        <v>5</v>
      </c>
      <c r="K252">
        <v>12</v>
      </c>
      <c r="L252" t="s">
        <v>1634</v>
      </c>
      <c r="M252" t="s">
        <v>27</v>
      </c>
      <c r="N252" t="s">
        <v>1563</v>
      </c>
      <c r="O252" t="s">
        <v>1635</v>
      </c>
      <c r="P252" t="s">
        <v>1636</v>
      </c>
      <c r="Q252" t="s">
        <v>1637</v>
      </c>
      <c r="R252">
        <f t="shared" si="25"/>
        <v>490492400</v>
      </c>
      <c r="S252">
        <f t="shared" si="26"/>
        <v>250</v>
      </c>
      <c r="T252">
        <f t="shared" si="27"/>
        <v>250</v>
      </c>
    </row>
    <row r="253" spans="1:20" x14ac:dyDescent="0.35">
      <c r="A253">
        <f t="shared" si="21"/>
        <v>251</v>
      </c>
      <c r="B253">
        <f t="shared" si="22"/>
        <v>49</v>
      </c>
      <c r="C253">
        <f t="shared" si="23"/>
        <v>49</v>
      </c>
      <c r="D253">
        <f t="shared" si="24"/>
        <v>23</v>
      </c>
      <c r="E253" t="s">
        <v>31</v>
      </c>
      <c r="F253">
        <v>10</v>
      </c>
      <c r="G253">
        <v>7</v>
      </c>
      <c r="H253">
        <v>9</v>
      </c>
      <c r="I253" t="s">
        <v>31</v>
      </c>
      <c r="J253">
        <v>12</v>
      </c>
      <c r="K253">
        <v>11</v>
      </c>
      <c r="L253" t="s">
        <v>1110</v>
      </c>
      <c r="M253" t="s">
        <v>38</v>
      </c>
      <c r="N253" t="s">
        <v>149</v>
      </c>
      <c r="O253" t="s">
        <v>1111</v>
      </c>
      <c r="P253" t="s">
        <v>1112</v>
      </c>
      <c r="Q253" t="s">
        <v>1113</v>
      </c>
      <c r="R253">
        <f t="shared" si="25"/>
        <v>490492300</v>
      </c>
      <c r="S253">
        <f t="shared" si="26"/>
        <v>251</v>
      </c>
      <c r="T253">
        <f t="shared" si="27"/>
        <v>251</v>
      </c>
    </row>
    <row r="254" spans="1:20" x14ac:dyDescent="0.35">
      <c r="A254">
        <f t="shared" si="21"/>
        <v>252</v>
      </c>
      <c r="B254">
        <f t="shared" si="22"/>
        <v>49</v>
      </c>
      <c r="C254">
        <f t="shared" si="23"/>
        <v>49</v>
      </c>
      <c r="D254">
        <f t="shared" si="24"/>
        <v>18</v>
      </c>
      <c r="E254">
        <v>6</v>
      </c>
      <c r="F254">
        <v>11</v>
      </c>
      <c r="G254">
        <v>8</v>
      </c>
      <c r="H254">
        <v>6</v>
      </c>
      <c r="I254">
        <v>7</v>
      </c>
      <c r="J254">
        <v>11</v>
      </c>
      <c r="K254" t="s">
        <v>31</v>
      </c>
      <c r="L254" t="s">
        <v>1868</v>
      </c>
      <c r="M254" t="s">
        <v>27</v>
      </c>
      <c r="N254" t="s">
        <v>77</v>
      </c>
      <c r="O254" t="s">
        <v>1869</v>
      </c>
      <c r="P254" t="s">
        <v>1870</v>
      </c>
      <c r="Q254" t="s">
        <v>1871</v>
      </c>
      <c r="R254">
        <f t="shared" si="25"/>
        <v>490491800</v>
      </c>
      <c r="S254">
        <f t="shared" si="26"/>
        <v>252</v>
      </c>
      <c r="T254">
        <f t="shared" si="27"/>
        <v>252</v>
      </c>
    </row>
    <row r="255" spans="1:20" x14ac:dyDescent="0.35">
      <c r="A255">
        <f t="shared" si="21"/>
        <v>253</v>
      </c>
      <c r="B255">
        <f t="shared" si="22"/>
        <v>49</v>
      </c>
      <c r="C255">
        <f t="shared" si="23"/>
        <v>49</v>
      </c>
      <c r="D255">
        <f t="shared" si="24"/>
        <v>10</v>
      </c>
      <c r="E255">
        <v>13</v>
      </c>
      <c r="F255">
        <v>7</v>
      </c>
      <c r="G255">
        <v>12</v>
      </c>
      <c r="H255">
        <v>7</v>
      </c>
      <c r="I255">
        <v>10</v>
      </c>
      <c r="J255" t="s">
        <v>31</v>
      </c>
      <c r="K255" t="s">
        <v>31</v>
      </c>
      <c r="L255" t="s">
        <v>32</v>
      </c>
      <c r="M255" t="s">
        <v>27</v>
      </c>
      <c r="N255" t="s">
        <v>33</v>
      </c>
      <c r="O255" t="s">
        <v>34</v>
      </c>
      <c r="P255" t="s">
        <v>35</v>
      </c>
      <c r="Q255" t="s">
        <v>36</v>
      </c>
      <c r="R255">
        <f t="shared" si="25"/>
        <v>490491000</v>
      </c>
      <c r="S255">
        <f t="shared" si="26"/>
        <v>253</v>
      </c>
      <c r="T255">
        <f t="shared" si="27"/>
        <v>253</v>
      </c>
    </row>
    <row r="256" spans="1:20" x14ac:dyDescent="0.35">
      <c r="A256">
        <f t="shared" si="21"/>
        <v>254</v>
      </c>
      <c r="B256">
        <f t="shared" si="22"/>
        <v>48</v>
      </c>
      <c r="C256">
        <f t="shared" si="23"/>
        <v>54</v>
      </c>
      <c r="D256">
        <f t="shared" si="24"/>
        <v>28</v>
      </c>
      <c r="E256">
        <v>7</v>
      </c>
      <c r="F256">
        <v>6</v>
      </c>
      <c r="G256">
        <v>7</v>
      </c>
      <c r="H256">
        <v>6</v>
      </c>
      <c r="I256">
        <v>11</v>
      </c>
      <c r="J256">
        <v>8</v>
      </c>
      <c r="K256">
        <v>9</v>
      </c>
      <c r="L256" t="s">
        <v>416</v>
      </c>
      <c r="M256" t="s">
        <v>38</v>
      </c>
      <c r="N256" t="s">
        <v>167</v>
      </c>
      <c r="O256" t="s">
        <v>417</v>
      </c>
      <c r="P256" t="s">
        <v>418</v>
      </c>
      <c r="Q256" t="s">
        <v>170</v>
      </c>
      <c r="R256">
        <f t="shared" si="25"/>
        <v>480542800</v>
      </c>
      <c r="S256">
        <f t="shared" si="26"/>
        <v>254</v>
      </c>
      <c r="T256">
        <f t="shared" si="27"/>
        <v>254</v>
      </c>
    </row>
    <row r="257" spans="1:20" x14ac:dyDescent="0.35">
      <c r="A257">
        <f t="shared" si="21"/>
        <v>255</v>
      </c>
      <c r="B257">
        <f t="shared" si="22"/>
        <v>48</v>
      </c>
      <c r="C257">
        <f t="shared" si="23"/>
        <v>48</v>
      </c>
      <c r="D257">
        <f t="shared" si="24"/>
        <v>35</v>
      </c>
      <c r="E257" t="s">
        <v>31</v>
      </c>
      <c r="F257" t="s">
        <v>31</v>
      </c>
      <c r="G257">
        <v>6</v>
      </c>
      <c r="H257">
        <v>7</v>
      </c>
      <c r="I257">
        <v>15</v>
      </c>
      <c r="J257">
        <v>10</v>
      </c>
      <c r="K257">
        <v>10</v>
      </c>
      <c r="L257" t="s">
        <v>1753</v>
      </c>
      <c r="M257" t="s">
        <v>27</v>
      </c>
      <c r="N257" t="s">
        <v>49</v>
      </c>
      <c r="O257" t="s">
        <v>1754</v>
      </c>
      <c r="P257" t="s">
        <v>1755</v>
      </c>
      <c r="R257">
        <f t="shared" si="25"/>
        <v>480483500</v>
      </c>
      <c r="S257">
        <f t="shared" si="26"/>
        <v>255</v>
      </c>
      <c r="T257">
        <f t="shared" si="27"/>
        <v>255</v>
      </c>
    </row>
    <row r="258" spans="1:20" x14ac:dyDescent="0.35">
      <c r="A258">
        <f t="shared" ref="A258:A320" si="28">IF(ISBLANK($L258),"",IF($S258=$T258,$S258,$S258&amp;"-"&amp;$T258))</f>
        <v>256</v>
      </c>
      <c r="B258">
        <f t="shared" ref="B258:B320" si="29">$C258-MINA($E258:$K258)</f>
        <v>48</v>
      </c>
      <c r="C258">
        <f t="shared" ref="C258:C320" si="30">SUM($E258:$K258)</f>
        <v>48</v>
      </c>
      <c r="D258">
        <f t="shared" ref="D258:D320" si="31">SUM($I258:$K258)</f>
        <v>32</v>
      </c>
      <c r="E258">
        <v>7</v>
      </c>
      <c r="F258" t="s">
        <v>31</v>
      </c>
      <c r="G258">
        <v>5</v>
      </c>
      <c r="H258">
        <v>4</v>
      </c>
      <c r="I258">
        <v>10</v>
      </c>
      <c r="J258">
        <v>10</v>
      </c>
      <c r="K258">
        <v>12</v>
      </c>
      <c r="L258" t="s">
        <v>653</v>
      </c>
      <c r="M258" t="s">
        <v>27</v>
      </c>
      <c r="N258" t="s">
        <v>49</v>
      </c>
      <c r="O258" t="s">
        <v>654</v>
      </c>
      <c r="P258" t="s">
        <v>655</v>
      </c>
      <c r="Q258" t="s">
        <v>656</v>
      </c>
      <c r="R258">
        <f t="shared" ref="R258:R320" si="32">$B258*10000000+$C258*10000+$D258*100</f>
        <v>480483200</v>
      </c>
      <c r="S258">
        <f t="shared" si="26"/>
        <v>256</v>
      </c>
      <c r="T258">
        <f t="shared" si="27"/>
        <v>256</v>
      </c>
    </row>
    <row r="259" spans="1:20" x14ac:dyDescent="0.35">
      <c r="A259">
        <f t="shared" si="28"/>
        <v>257</v>
      </c>
      <c r="B259">
        <f t="shared" si="29"/>
        <v>48</v>
      </c>
      <c r="C259">
        <f t="shared" si="30"/>
        <v>48</v>
      </c>
      <c r="D259">
        <f t="shared" si="31"/>
        <v>15</v>
      </c>
      <c r="E259">
        <v>6</v>
      </c>
      <c r="F259">
        <v>9</v>
      </c>
      <c r="G259">
        <v>10</v>
      </c>
      <c r="H259">
        <v>8</v>
      </c>
      <c r="I259">
        <v>15</v>
      </c>
      <c r="J259" t="s">
        <v>31</v>
      </c>
      <c r="K259" t="s">
        <v>31</v>
      </c>
      <c r="L259" t="s">
        <v>657</v>
      </c>
      <c r="M259" t="s">
        <v>27</v>
      </c>
      <c r="N259" t="s">
        <v>348</v>
      </c>
      <c r="O259" t="s">
        <v>658</v>
      </c>
      <c r="P259" t="s">
        <v>659</v>
      </c>
      <c r="Q259" t="s">
        <v>351</v>
      </c>
      <c r="R259">
        <f t="shared" si="32"/>
        <v>480481500</v>
      </c>
      <c r="S259">
        <f t="shared" ref="S259:S322" si="33">IF(ISBLANK($L259),"",1+COUNTIF($R$3:$R$1996,"&gt;"&amp;$R259))</f>
        <v>257</v>
      </c>
      <c r="T259">
        <f t="shared" ref="T259:T322" si="34">IF(ISBLANK($L259),"",COUNTIF($R$3:$R$1996,"&gt;"&amp;$R259)+COUNTIF($R$3:$R$1996,$R259))</f>
        <v>257</v>
      </c>
    </row>
    <row r="260" spans="1:20" x14ac:dyDescent="0.35">
      <c r="A260">
        <f t="shared" si="28"/>
        <v>258</v>
      </c>
      <c r="B260">
        <f t="shared" si="29"/>
        <v>48</v>
      </c>
      <c r="C260">
        <f t="shared" si="30"/>
        <v>48</v>
      </c>
      <c r="D260">
        <f t="shared" si="31"/>
        <v>14</v>
      </c>
      <c r="E260">
        <v>11</v>
      </c>
      <c r="F260" t="s">
        <v>31</v>
      </c>
      <c r="G260">
        <v>12</v>
      </c>
      <c r="H260">
        <v>11</v>
      </c>
      <c r="I260">
        <v>14</v>
      </c>
      <c r="J260" t="s">
        <v>31</v>
      </c>
      <c r="K260" t="s">
        <v>31</v>
      </c>
      <c r="L260" t="s">
        <v>1423</v>
      </c>
      <c r="M260" t="s">
        <v>27</v>
      </c>
      <c r="N260" t="s">
        <v>33</v>
      </c>
      <c r="O260" t="s">
        <v>1424</v>
      </c>
      <c r="P260" t="s">
        <v>1425</v>
      </c>
      <c r="Q260" t="s">
        <v>1426</v>
      </c>
      <c r="R260">
        <f t="shared" si="32"/>
        <v>480481400</v>
      </c>
      <c r="S260">
        <f t="shared" si="33"/>
        <v>258</v>
      </c>
      <c r="T260">
        <f t="shared" si="34"/>
        <v>258</v>
      </c>
    </row>
    <row r="261" spans="1:20" x14ac:dyDescent="0.35">
      <c r="A261">
        <f t="shared" si="28"/>
        <v>259</v>
      </c>
      <c r="B261">
        <f t="shared" si="29"/>
        <v>48</v>
      </c>
      <c r="C261">
        <f t="shared" si="30"/>
        <v>48</v>
      </c>
      <c r="D261">
        <f t="shared" si="31"/>
        <v>11</v>
      </c>
      <c r="E261" t="s">
        <v>31</v>
      </c>
      <c r="F261">
        <v>10</v>
      </c>
      <c r="G261">
        <v>13</v>
      </c>
      <c r="H261">
        <v>14</v>
      </c>
      <c r="I261" t="s">
        <v>31</v>
      </c>
      <c r="J261" t="s">
        <v>31</v>
      </c>
      <c r="K261">
        <v>11</v>
      </c>
      <c r="L261" t="s">
        <v>1380</v>
      </c>
      <c r="M261" t="s">
        <v>27</v>
      </c>
      <c r="N261" t="s">
        <v>172</v>
      </c>
      <c r="O261" t="s">
        <v>1381</v>
      </c>
      <c r="P261" t="s">
        <v>1382</v>
      </c>
      <c r="Q261" t="s">
        <v>175</v>
      </c>
      <c r="R261">
        <f t="shared" si="32"/>
        <v>480481100</v>
      </c>
      <c r="S261">
        <f t="shared" si="33"/>
        <v>259</v>
      </c>
      <c r="T261">
        <f t="shared" si="34"/>
        <v>259</v>
      </c>
    </row>
    <row r="262" spans="1:20" x14ac:dyDescent="0.35">
      <c r="A262">
        <f t="shared" si="28"/>
        <v>260</v>
      </c>
      <c r="B262">
        <f t="shared" si="29"/>
        <v>47</v>
      </c>
      <c r="C262">
        <f t="shared" si="30"/>
        <v>47</v>
      </c>
      <c r="D262">
        <f t="shared" si="31"/>
        <v>33</v>
      </c>
      <c r="E262" t="s">
        <v>31</v>
      </c>
      <c r="F262" t="s">
        <v>31</v>
      </c>
      <c r="G262">
        <v>4</v>
      </c>
      <c r="H262">
        <v>10</v>
      </c>
      <c r="I262">
        <v>11</v>
      </c>
      <c r="J262">
        <v>12</v>
      </c>
      <c r="K262">
        <v>10</v>
      </c>
      <c r="L262" t="s">
        <v>559</v>
      </c>
      <c r="M262" t="s">
        <v>27</v>
      </c>
      <c r="N262" t="s">
        <v>276</v>
      </c>
      <c r="O262" t="s">
        <v>560</v>
      </c>
      <c r="P262" t="s">
        <v>561</v>
      </c>
      <c r="Q262" t="s">
        <v>562</v>
      </c>
      <c r="R262">
        <f t="shared" si="32"/>
        <v>470473300</v>
      </c>
      <c r="S262">
        <f t="shared" si="33"/>
        <v>260</v>
      </c>
      <c r="T262">
        <f t="shared" si="34"/>
        <v>260</v>
      </c>
    </row>
    <row r="263" spans="1:20" x14ac:dyDescent="0.35">
      <c r="A263">
        <f t="shared" si="28"/>
        <v>261</v>
      </c>
      <c r="B263">
        <f t="shared" si="29"/>
        <v>47</v>
      </c>
      <c r="C263">
        <f t="shared" si="30"/>
        <v>47</v>
      </c>
      <c r="D263">
        <f t="shared" si="31"/>
        <v>29</v>
      </c>
      <c r="E263">
        <v>8</v>
      </c>
      <c r="F263">
        <v>6</v>
      </c>
      <c r="G263" t="s">
        <v>31</v>
      </c>
      <c r="H263">
        <v>4</v>
      </c>
      <c r="I263">
        <v>10</v>
      </c>
      <c r="J263">
        <v>9</v>
      </c>
      <c r="K263">
        <v>10</v>
      </c>
      <c r="L263" t="s">
        <v>122</v>
      </c>
      <c r="M263" t="s">
        <v>38</v>
      </c>
      <c r="N263" t="s">
        <v>123</v>
      </c>
      <c r="O263" t="s">
        <v>124</v>
      </c>
      <c r="P263" t="s">
        <v>125</v>
      </c>
      <c r="Q263" t="s">
        <v>126</v>
      </c>
      <c r="R263">
        <f t="shared" si="32"/>
        <v>470472900</v>
      </c>
      <c r="S263">
        <f t="shared" si="33"/>
        <v>261</v>
      </c>
      <c r="T263">
        <f t="shared" si="34"/>
        <v>261</v>
      </c>
    </row>
    <row r="264" spans="1:20" x14ac:dyDescent="0.35">
      <c r="A264">
        <f t="shared" si="28"/>
        <v>262</v>
      </c>
      <c r="B264">
        <f t="shared" si="29"/>
        <v>47</v>
      </c>
      <c r="C264">
        <f t="shared" si="30"/>
        <v>47</v>
      </c>
      <c r="D264">
        <f t="shared" si="31"/>
        <v>19</v>
      </c>
      <c r="E264">
        <v>10</v>
      </c>
      <c r="F264">
        <v>11</v>
      </c>
      <c r="G264">
        <v>7</v>
      </c>
      <c r="H264" t="s">
        <v>31</v>
      </c>
      <c r="I264">
        <v>12</v>
      </c>
      <c r="J264">
        <v>7</v>
      </c>
      <c r="K264" t="s">
        <v>31</v>
      </c>
      <c r="L264" t="s">
        <v>1184</v>
      </c>
      <c r="M264" t="s">
        <v>38</v>
      </c>
      <c r="N264" t="s">
        <v>1185</v>
      </c>
      <c r="O264" t="s">
        <v>1186</v>
      </c>
      <c r="P264" t="s">
        <v>1187</v>
      </c>
      <c r="Q264" t="s">
        <v>1188</v>
      </c>
      <c r="R264">
        <f t="shared" si="32"/>
        <v>470471900</v>
      </c>
      <c r="S264">
        <f t="shared" si="33"/>
        <v>262</v>
      </c>
      <c r="T264">
        <f t="shared" si="34"/>
        <v>262</v>
      </c>
    </row>
    <row r="265" spans="1:20" x14ac:dyDescent="0.35">
      <c r="A265">
        <f t="shared" si="28"/>
        <v>263</v>
      </c>
      <c r="B265">
        <f t="shared" si="29"/>
        <v>47</v>
      </c>
      <c r="C265">
        <f t="shared" si="30"/>
        <v>47</v>
      </c>
      <c r="D265">
        <f t="shared" si="31"/>
        <v>18</v>
      </c>
      <c r="E265">
        <v>8</v>
      </c>
      <c r="F265">
        <v>5</v>
      </c>
      <c r="G265">
        <v>5</v>
      </c>
      <c r="H265">
        <v>11</v>
      </c>
      <c r="I265">
        <v>7</v>
      </c>
      <c r="J265" t="s">
        <v>31</v>
      </c>
      <c r="K265">
        <v>11</v>
      </c>
      <c r="L265" t="s">
        <v>505</v>
      </c>
      <c r="M265" t="s">
        <v>38</v>
      </c>
      <c r="N265" t="s">
        <v>506</v>
      </c>
      <c r="O265" t="s">
        <v>507</v>
      </c>
      <c r="P265" t="s">
        <v>508</v>
      </c>
      <c r="Q265" t="s">
        <v>509</v>
      </c>
      <c r="R265">
        <f t="shared" si="32"/>
        <v>470471800</v>
      </c>
      <c r="S265">
        <f t="shared" si="33"/>
        <v>263</v>
      </c>
      <c r="T265">
        <f t="shared" si="34"/>
        <v>263</v>
      </c>
    </row>
    <row r="266" spans="1:20" x14ac:dyDescent="0.35">
      <c r="A266">
        <f t="shared" si="28"/>
        <v>264</v>
      </c>
      <c r="B266">
        <f t="shared" si="29"/>
        <v>47</v>
      </c>
      <c r="C266">
        <f t="shared" si="30"/>
        <v>47</v>
      </c>
      <c r="D266">
        <f t="shared" si="31"/>
        <v>11</v>
      </c>
      <c r="E266">
        <v>12</v>
      </c>
      <c r="F266">
        <v>11</v>
      </c>
      <c r="G266">
        <v>6</v>
      </c>
      <c r="H266">
        <v>7</v>
      </c>
      <c r="I266">
        <v>11</v>
      </c>
      <c r="J266" t="s">
        <v>31</v>
      </c>
      <c r="K266" t="s">
        <v>31</v>
      </c>
      <c r="L266" t="s">
        <v>929</v>
      </c>
      <c r="M266" t="s">
        <v>38</v>
      </c>
      <c r="N266" t="s">
        <v>506</v>
      </c>
      <c r="O266" t="s">
        <v>930</v>
      </c>
      <c r="P266" t="s">
        <v>931</v>
      </c>
      <c r="Q266" t="s">
        <v>767</v>
      </c>
      <c r="R266">
        <f t="shared" si="32"/>
        <v>470471100</v>
      </c>
      <c r="S266">
        <f t="shared" si="33"/>
        <v>264</v>
      </c>
      <c r="T266">
        <f t="shared" si="34"/>
        <v>264</v>
      </c>
    </row>
    <row r="267" spans="1:20" x14ac:dyDescent="0.35">
      <c r="A267">
        <f t="shared" si="28"/>
        <v>265</v>
      </c>
      <c r="B267">
        <f t="shared" si="29"/>
        <v>46</v>
      </c>
      <c r="C267">
        <f t="shared" si="30"/>
        <v>51</v>
      </c>
      <c r="D267">
        <f t="shared" si="31"/>
        <v>25</v>
      </c>
      <c r="E267">
        <v>8</v>
      </c>
      <c r="F267">
        <v>6</v>
      </c>
      <c r="G267">
        <v>7</v>
      </c>
      <c r="H267">
        <v>5</v>
      </c>
      <c r="I267">
        <v>8</v>
      </c>
      <c r="J267">
        <v>10</v>
      </c>
      <c r="K267">
        <v>7</v>
      </c>
      <c r="L267" t="s">
        <v>141</v>
      </c>
      <c r="M267" t="s">
        <v>27</v>
      </c>
      <c r="N267" t="s">
        <v>28</v>
      </c>
      <c r="O267" t="s">
        <v>142</v>
      </c>
      <c r="P267" t="s">
        <v>143</v>
      </c>
      <c r="R267">
        <f t="shared" si="32"/>
        <v>460512500</v>
      </c>
      <c r="S267">
        <f t="shared" si="33"/>
        <v>265</v>
      </c>
      <c r="T267">
        <f t="shared" si="34"/>
        <v>265</v>
      </c>
    </row>
    <row r="268" spans="1:20" x14ac:dyDescent="0.35">
      <c r="A268">
        <f t="shared" si="28"/>
        <v>266</v>
      </c>
      <c r="B268">
        <f t="shared" si="29"/>
        <v>46</v>
      </c>
      <c r="C268">
        <f t="shared" si="30"/>
        <v>50</v>
      </c>
      <c r="D268">
        <f t="shared" si="31"/>
        <v>27</v>
      </c>
      <c r="E268">
        <v>5</v>
      </c>
      <c r="F268">
        <v>5</v>
      </c>
      <c r="G268">
        <v>6</v>
      </c>
      <c r="H268">
        <v>7</v>
      </c>
      <c r="I268">
        <v>11</v>
      </c>
      <c r="J268">
        <v>12</v>
      </c>
      <c r="K268">
        <v>4</v>
      </c>
      <c r="L268" t="s">
        <v>663</v>
      </c>
      <c r="M268" t="s">
        <v>63</v>
      </c>
      <c r="N268" t="s">
        <v>77</v>
      </c>
      <c r="O268" t="s">
        <v>664</v>
      </c>
      <c r="P268" t="s">
        <v>665</v>
      </c>
      <c r="Q268" t="s">
        <v>553</v>
      </c>
      <c r="R268">
        <f t="shared" si="32"/>
        <v>460502700</v>
      </c>
      <c r="S268">
        <f t="shared" si="33"/>
        <v>266</v>
      </c>
      <c r="T268">
        <f t="shared" si="34"/>
        <v>266</v>
      </c>
    </row>
    <row r="269" spans="1:20" x14ac:dyDescent="0.35">
      <c r="A269">
        <f t="shared" si="28"/>
        <v>267</v>
      </c>
      <c r="B269">
        <f t="shared" si="29"/>
        <v>46</v>
      </c>
      <c r="C269">
        <f t="shared" si="30"/>
        <v>50</v>
      </c>
      <c r="D269">
        <f t="shared" si="31"/>
        <v>25</v>
      </c>
      <c r="E269">
        <v>8</v>
      </c>
      <c r="F269">
        <v>7</v>
      </c>
      <c r="G269">
        <v>4</v>
      </c>
      <c r="H269">
        <v>6</v>
      </c>
      <c r="I269">
        <v>6</v>
      </c>
      <c r="J269">
        <v>11</v>
      </c>
      <c r="K269">
        <v>8</v>
      </c>
      <c r="L269" t="s">
        <v>694</v>
      </c>
      <c r="M269" t="s">
        <v>63</v>
      </c>
      <c r="N269" t="s">
        <v>245</v>
      </c>
      <c r="O269" t="s">
        <v>695</v>
      </c>
      <c r="P269" t="s">
        <v>696</v>
      </c>
      <c r="R269">
        <f t="shared" si="32"/>
        <v>460502500</v>
      </c>
      <c r="S269">
        <f t="shared" si="33"/>
        <v>267</v>
      </c>
      <c r="T269">
        <f t="shared" si="34"/>
        <v>267</v>
      </c>
    </row>
    <row r="270" spans="1:20" x14ac:dyDescent="0.35">
      <c r="A270">
        <f t="shared" si="28"/>
        <v>268</v>
      </c>
      <c r="B270">
        <f t="shared" si="29"/>
        <v>46</v>
      </c>
      <c r="C270">
        <f t="shared" si="30"/>
        <v>50</v>
      </c>
      <c r="D270">
        <f t="shared" si="31"/>
        <v>22</v>
      </c>
      <c r="E270">
        <v>8</v>
      </c>
      <c r="F270">
        <v>7</v>
      </c>
      <c r="G270">
        <v>9</v>
      </c>
      <c r="H270">
        <v>4</v>
      </c>
      <c r="I270">
        <v>9</v>
      </c>
      <c r="J270">
        <v>9</v>
      </c>
      <c r="K270">
        <v>4</v>
      </c>
      <c r="L270" t="s">
        <v>1836</v>
      </c>
      <c r="M270" t="s">
        <v>38</v>
      </c>
      <c r="N270" t="s">
        <v>90</v>
      </c>
      <c r="O270" t="s">
        <v>1837</v>
      </c>
      <c r="Q270" t="s">
        <v>1838</v>
      </c>
      <c r="R270">
        <f t="shared" si="32"/>
        <v>460502200</v>
      </c>
      <c r="S270">
        <f t="shared" si="33"/>
        <v>268</v>
      </c>
      <c r="T270">
        <f t="shared" si="34"/>
        <v>268</v>
      </c>
    </row>
    <row r="271" spans="1:20" x14ac:dyDescent="0.35">
      <c r="A271">
        <f t="shared" si="28"/>
        <v>269</v>
      </c>
      <c r="B271">
        <f t="shared" si="29"/>
        <v>46</v>
      </c>
      <c r="C271">
        <f t="shared" si="30"/>
        <v>49</v>
      </c>
      <c r="D271">
        <f t="shared" si="31"/>
        <v>23</v>
      </c>
      <c r="E271">
        <v>8</v>
      </c>
      <c r="F271">
        <v>10</v>
      </c>
      <c r="G271">
        <v>3</v>
      </c>
      <c r="H271">
        <v>5</v>
      </c>
      <c r="I271">
        <v>9</v>
      </c>
      <c r="J271">
        <v>8</v>
      </c>
      <c r="K271">
        <v>6</v>
      </c>
      <c r="L271" t="s">
        <v>1648</v>
      </c>
      <c r="M271" t="s">
        <v>63</v>
      </c>
      <c r="N271" t="s">
        <v>77</v>
      </c>
      <c r="O271" t="s">
        <v>1649</v>
      </c>
      <c r="P271" t="s">
        <v>1650</v>
      </c>
      <c r="Q271" t="s">
        <v>230</v>
      </c>
      <c r="R271">
        <f t="shared" si="32"/>
        <v>460492300</v>
      </c>
      <c r="S271">
        <f t="shared" si="33"/>
        <v>269</v>
      </c>
      <c r="T271">
        <f t="shared" si="34"/>
        <v>269</v>
      </c>
    </row>
    <row r="272" spans="1:20" x14ac:dyDescent="0.35">
      <c r="A272">
        <f t="shared" si="28"/>
        <v>270</v>
      </c>
      <c r="B272">
        <f t="shared" si="29"/>
        <v>46</v>
      </c>
      <c r="C272">
        <f t="shared" si="30"/>
        <v>46</v>
      </c>
      <c r="D272">
        <f t="shared" si="31"/>
        <v>34</v>
      </c>
      <c r="E272" t="s">
        <v>31</v>
      </c>
      <c r="F272">
        <v>12</v>
      </c>
      <c r="G272" t="s">
        <v>31</v>
      </c>
      <c r="H272" t="s">
        <v>31</v>
      </c>
      <c r="I272">
        <v>15</v>
      </c>
      <c r="J272">
        <v>8</v>
      </c>
      <c r="K272">
        <v>11</v>
      </c>
      <c r="L272" t="s">
        <v>171</v>
      </c>
      <c r="M272" t="s">
        <v>63</v>
      </c>
      <c r="N272" t="s">
        <v>172</v>
      </c>
      <c r="O272" t="s">
        <v>173</v>
      </c>
      <c r="P272" t="s">
        <v>174</v>
      </c>
      <c r="Q272" t="s">
        <v>175</v>
      </c>
      <c r="R272">
        <f t="shared" si="32"/>
        <v>460463400</v>
      </c>
      <c r="S272">
        <f t="shared" si="33"/>
        <v>270</v>
      </c>
      <c r="T272">
        <f t="shared" si="34"/>
        <v>270</v>
      </c>
    </row>
    <row r="273" spans="1:20" x14ac:dyDescent="0.35">
      <c r="A273">
        <f t="shared" si="28"/>
        <v>271</v>
      </c>
      <c r="B273">
        <f t="shared" si="29"/>
        <v>46</v>
      </c>
      <c r="C273">
        <f t="shared" si="30"/>
        <v>46</v>
      </c>
      <c r="D273">
        <f t="shared" si="31"/>
        <v>25</v>
      </c>
      <c r="E273">
        <v>9</v>
      </c>
      <c r="F273">
        <v>12</v>
      </c>
      <c r="G273" t="s">
        <v>31</v>
      </c>
      <c r="H273" t="s">
        <v>31</v>
      </c>
      <c r="I273">
        <v>13</v>
      </c>
      <c r="J273">
        <v>12</v>
      </c>
      <c r="K273" t="s">
        <v>31</v>
      </c>
      <c r="L273" t="s">
        <v>1207</v>
      </c>
      <c r="M273" t="s">
        <v>38</v>
      </c>
      <c r="N273" t="s">
        <v>302</v>
      </c>
      <c r="O273" t="s">
        <v>1208</v>
      </c>
      <c r="P273" t="s">
        <v>1209</v>
      </c>
      <c r="Q273" t="s">
        <v>305</v>
      </c>
      <c r="R273">
        <f t="shared" si="32"/>
        <v>460462500</v>
      </c>
      <c r="S273">
        <f t="shared" si="33"/>
        <v>271</v>
      </c>
      <c r="T273">
        <f t="shared" si="34"/>
        <v>271</v>
      </c>
    </row>
    <row r="274" spans="1:20" x14ac:dyDescent="0.35">
      <c r="A274">
        <f t="shared" si="28"/>
        <v>272</v>
      </c>
      <c r="B274">
        <f t="shared" si="29"/>
        <v>46</v>
      </c>
      <c r="C274">
        <f t="shared" si="30"/>
        <v>46</v>
      </c>
      <c r="D274">
        <f t="shared" si="31"/>
        <v>23</v>
      </c>
      <c r="E274">
        <v>14</v>
      </c>
      <c r="F274">
        <v>6</v>
      </c>
      <c r="G274">
        <v>3</v>
      </c>
      <c r="H274" t="s">
        <v>31</v>
      </c>
      <c r="I274">
        <v>11</v>
      </c>
      <c r="J274">
        <v>10</v>
      </c>
      <c r="K274">
        <v>2</v>
      </c>
      <c r="L274" t="s">
        <v>97</v>
      </c>
      <c r="M274" t="s">
        <v>63</v>
      </c>
      <c r="N274" t="s">
        <v>98</v>
      </c>
      <c r="O274" t="s">
        <v>99</v>
      </c>
      <c r="P274" t="s">
        <v>100</v>
      </c>
      <c r="Q274" t="s">
        <v>101</v>
      </c>
      <c r="R274">
        <f t="shared" si="32"/>
        <v>460462300</v>
      </c>
      <c r="S274">
        <f t="shared" si="33"/>
        <v>272</v>
      </c>
      <c r="T274">
        <f t="shared" si="34"/>
        <v>272</v>
      </c>
    </row>
    <row r="275" spans="1:20" x14ac:dyDescent="0.35">
      <c r="A275">
        <f t="shared" si="28"/>
        <v>273</v>
      </c>
      <c r="B275">
        <f t="shared" si="29"/>
        <v>46</v>
      </c>
      <c r="C275">
        <f t="shared" si="30"/>
        <v>46</v>
      </c>
      <c r="D275">
        <f t="shared" si="31"/>
        <v>15</v>
      </c>
      <c r="E275">
        <v>14</v>
      </c>
      <c r="F275">
        <v>8</v>
      </c>
      <c r="G275">
        <v>9</v>
      </c>
      <c r="H275" t="s">
        <v>31</v>
      </c>
      <c r="I275">
        <v>6</v>
      </c>
      <c r="J275">
        <v>9</v>
      </c>
      <c r="K275" t="s">
        <v>31</v>
      </c>
      <c r="L275" t="s">
        <v>847</v>
      </c>
      <c r="M275" t="s">
        <v>27</v>
      </c>
      <c r="N275" t="s">
        <v>214</v>
      </c>
      <c r="O275" t="s">
        <v>848</v>
      </c>
      <c r="P275" t="s">
        <v>849</v>
      </c>
      <c r="Q275" t="s">
        <v>850</v>
      </c>
      <c r="R275">
        <f t="shared" si="32"/>
        <v>460461500</v>
      </c>
      <c r="S275">
        <f t="shared" si="33"/>
        <v>273</v>
      </c>
      <c r="T275">
        <f t="shared" si="34"/>
        <v>273</v>
      </c>
    </row>
    <row r="276" spans="1:20" x14ac:dyDescent="0.35">
      <c r="A276">
        <f t="shared" si="28"/>
        <v>274</v>
      </c>
      <c r="B276">
        <f t="shared" si="29"/>
        <v>45</v>
      </c>
      <c r="C276">
        <f t="shared" si="30"/>
        <v>48</v>
      </c>
      <c r="D276">
        <f t="shared" si="31"/>
        <v>28</v>
      </c>
      <c r="E276">
        <v>8</v>
      </c>
      <c r="F276">
        <v>4</v>
      </c>
      <c r="G276">
        <v>5</v>
      </c>
      <c r="H276">
        <v>3</v>
      </c>
      <c r="I276">
        <v>7</v>
      </c>
      <c r="J276">
        <v>10</v>
      </c>
      <c r="K276">
        <v>11</v>
      </c>
      <c r="L276" t="s">
        <v>1006</v>
      </c>
      <c r="M276" t="s">
        <v>38</v>
      </c>
      <c r="N276" t="s">
        <v>445</v>
      </c>
      <c r="O276" t="s">
        <v>1007</v>
      </c>
      <c r="P276" t="s">
        <v>1008</v>
      </c>
      <c r="R276">
        <f t="shared" si="32"/>
        <v>450482800</v>
      </c>
      <c r="S276">
        <f t="shared" si="33"/>
        <v>274</v>
      </c>
      <c r="T276">
        <f t="shared" si="34"/>
        <v>274</v>
      </c>
    </row>
    <row r="277" spans="1:20" x14ac:dyDescent="0.35">
      <c r="A277">
        <f t="shared" si="28"/>
        <v>275</v>
      </c>
      <c r="B277">
        <f t="shared" si="29"/>
        <v>45</v>
      </c>
      <c r="C277">
        <f t="shared" si="30"/>
        <v>48</v>
      </c>
      <c r="D277">
        <f t="shared" si="31"/>
        <v>27</v>
      </c>
      <c r="E277">
        <v>4</v>
      </c>
      <c r="F277">
        <v>11</v>
      </c>
      <c r="G277">
        <v>3</v>
      </c>
      <c r="H277">
        <v>3</v>
      </c>
      <c r="I277">
        <v>7</v>
      </c>
      <c r="J277">
        <v>12</v>
      </c>
      <c r="K277">
        <v>8</v>
      </c>
      <c r="L277" t="s">
        <v>1496</v>
      </c>
      <c r="M277" t="s">
        <v>63</v>
      </c>
      <c r="N277" t="s">
        <v>44</v>
      </c>
      <c r="O277" t="s">
        <v>1497</v>
      </c>
      <c r="P277" t="s">
        <v>1498</v>
      </c>
      <c r="Q277" t="s">
        <v>1389</v>
      </c>
      <c r="R277">
        <f t="shared" si="32"/>
        <v>450482700</v>
      </c>
      <c r="S277">
        <f t="shared" si="33"/>
        <v>275</v>
      </c>
      <c r="T277">
        <f t="shared" si="34"/>
        <v>275</v>
      </c>
    </row>
    <row r="278" spans="1:20" x14ac:dyDescent="0.35">
      <c r="A278">
        <f t="shared" si="28"/>
        <v>276</v>
      </c>
      <c r="B278">
        <f t="shared" si="29"/>
        <v>45</v>
      </c>
      <c r="C278">
        <f t="shared" si="30"/>
        <v>48</v>
      </c>
      <c r="D278">
        <f t="shared" si="31"/>
        <v>22</v>
      </c>
      <c r="E278">
        <v>8</v>
      </c>
      <c r="F278">
        <v>11</v>
      </c>
      <c r="G278">
        <v>3</v>
      </c>
      <c r="H278">
        <v>4</v>
      </c>
      <c r="I278">
        <v>4</v>
      </c>
      <c r="J278">
        <v>8</v>
      </c>
      <c r="K278">
        <v>10</v>
      </c>
      <c r="L278" t="s">
        <v>43</v>
      </c>
      <c r="M278" t="s">
        <v>27</v>
      </c>
      <c r="N278" t="s">
        <v>44</v>
      </c>
      <c r="O278" t="s">
        <v>45</v>
      </c>
      <c r="P278" t="s">
        <v>46</v>
      </c>
      <c r="Q278" t="s">
        <v>47</v>
      </c>
      <c r="R278">
        <f t="shared" si="32"/>
        <v>450482200</v>
      </c>
      <c r="S278">
        <f t="shared" si="33"/>
        <v>276</v>
      </c>
      <c r="T278">
        <f t="shared" si="34"/>
        <v>276</v>
      </c>
    </row>
    <row r="279" spans="1:20" x14ac:dyDescent="0.35">
      <c r="A279">
        <f t="shared" si="28"/>
        <v>277</v>
      </c>
      <c r="B279">
        <f t="shared" si="29"/>
        <v>45</v>
      </c>
      <c r="C279">
        <f t="shared" si="30"/>
        <v>45</v>
      </c>
      <c r="D279">
        <f t="shared" si="31"/>
        <v>30</v>
      </c>
      <c r="E279" t="s">
        <v>31</v>
      </c>
      <c r="F279">
        <v>4</v>
      </c>
      <c r="G279">
        <v>8</v>
      </c>
      <c r="H279">
        <v>3</v>
      </c>
      <c r="I279">
        <v>7</v>
      </c>
      <c r="J279">
        <v>9</v>
      </c>
      <c r="K279">
        <v>14</v>
      </c>
      <c r="L279" t="s">
        <v>622</v>
      </c>
      <c r="M279" t="s">
        <v>27</v>
      </c>
      <c r="N279" t="s">
        <v>49</v>
      </c>
      <c r="O279" t="s">
        <v>623</v>
      </c>
      <c r="P279" t="s">
        <v>624</v>
      </c>
      <c r="Q279" t="s">
        <v>625</v>
      </c>
      <c r="R279">
        <f t="shared" si="32"/>
        <v>450453000</v>
      </c>
      <c r="S279">
        <f t="shared" si="33"/>
        <v>277</v>
      </c>
      <c r="T279">
        <f t="shared" si="34"/>
        <v>277</v>
      </c>
    </row>
    <row r="280" spans="1:20" x14ac:dyDescent="0.35">
      <c r="A280">
        <f t="shared" si="28"/>
        <v>278</v>
      </c>
      <c r="B280">
        <f t="shared" si="29"/>
        <v>45</v>
      </c>
      <c r="C280">
        <f t="shared" si="30"/>
        <v>45</v>
      </c>
      <c r="D280">
        <f t="shared" si="31"/>
        <v>24</v>
      </c>
      <c r="E280" t="s">
        <v>31</v>
      </c>
      <c r="F280">
        <v>9</v>
      </c>
      <c r="G280">
        <v>5</v>
      </c>
      <c r="H280">
        <v>7</v>
      </c>
      <c r="I280" t="s">
        <v>31</v>
      </c>
      <c r="J280">
        <v>10</v>
      </c>
      <c r="K280">
        <v>14</v>
      </c>
      <c r="L280" t="s">
        <v>1828</v>
      </c>
      <c r="M280" t="s">
        <v>38</v>
      </c>
      <c r="N280" t="s">
        <v>49</v>
      </c>
      <c r="O280" t="s">
        <v>1829</v>
      </c>
      <c r="P280" t="s">
        <v>1830</v>
      </c>
      <c r="Q280" t="s">
        <v>113</v>
      </c>
      <c r="R280">
        <f t="shared" si="32"/>
        <v>450452400</v>
      </c>
      <c r="S280">
        <f t="shared" si="33"/>
        <v>278</v>
      </c>
      <c r="T280">
        <f t="shared" si="34"/>
        <v>278</v>
      </c>
    </row>
    <row r="281" spans="1:20" x14ac:dyDescent="0.35">
      <c r="A281">
        <f t="shared" si="28"/>
        <v>279</v>
      </c>
      <c r="B281">
        <f t="shared" si="29"/>
        <v>45</v>
      </c>
      <c r="C281">
        <f t="shared" si="30"/>
        <v>45</v>
      </c>
      <c r="D281">
        <f t="shared" si="31"/>
        <v>23</v>
      </c>
      <c r="E281">
        <v>10</v>
      </c>
      <c r="F281">
        <v>7</v>
      </c>
      <c r="G281" t="s">
        <v>31</v>
      </c>
      <c r="H281">
        <v>5</v>
      </c>
      <c r="I281">
        <v>12</v>
      </c>
      <c r="J281" t="s">
        <v>31</v>
      </c>
      <c r="K281">
        <v>11</v>
      </c>
      <c r="L281" t="s">
        <v>366</v>
      </c>
      <c r="M281" t="s">
        <v>38</v>
      </c>
      <c r="N281" t="s">
        <v>367</v>
      </c>
      <c r="O281" t="s">
        <v>368</v>
      </c>
      <c r="P281" t="s">
        <v>369</v>
      </c>
      <c r="Q281" t="s">
        <v>370</v>
      </c>
      <c r="R281">
        <f t="shared" si="32"/>
        <v>450452300</v>
      </c>
      <c r="S281">
        <f t="shared" si="33"/>
        <v>279</v>
      </c>
      <c r="T281">
        <f t="shared" si="34"/>
        <v>279</v>
      </c>
    </row>
    <row r="282" spans="1:20" x14ac:dyDescent="0.35">
      <c r="A282">
        <f t="shared" si="28"/>
        <v>280</v>
      </c>
      <c r="B282">
        <f t="shared" si="29"/>
        <v>45</v>
      </c>
      <c r="C282">
        <f t="shared" si="30"/>
        <v>45</v>
      </c>
      <c r="D282">
        <f t="shared" si="31"/>
        <v>19</v>
      </c>
      <c r="E282">
        <v>10</v>
      </c>
      <c r="F282">
        <v>8</v>
      </c>
      <c r="G282">
        <v>2</v>
      </c>
      <c r="H282">
        <v>6</v>
      </c>
      <c r="I282">
        <v>9</v>
      </c>
      <c r="J282" t="s">
        <v>31</v>
      </c>
      <c r="K282">
        <v>10</v>
      </c>
      <c r="L282" t="s">
        <v>1505</v>
      </c>
      <c r="M282" t="s">
        <v>38</v>
      </c>
      <c r="N282" t="s">
        <v>701</v>
      </c>
      <c r="O282" t="s">
        <v>1506</v>
      </c>
      <c r="P282" t="s">
        <v>1507</v>
      </c>
      <c r="Q282" t="s">
        <v>1508</v>
      </c>
      <c r="R282">
        <f t="shared" si="32"/>
        <v>450451900</v>
      </c>
      <c r="S282">
        <f t="shared" si="33"/>
        <v>280</v>
      </c>
      <c r="T282">
        <f t="shared" si="34"/>
        <v>280</v>
      </c>
    </row>
    <row r="283" spans="1:20" x14ac:dyDescent="0.35">
      <c r="A283">
        <f t="shared" si="28"/>
        <v>281</v>
      </c>
      <c r="B283">
        <f t="shared" si="29"/>
        <v>45</v>
      </c>
      <c r="C283">
        <f t="shared" si="30"/>
        <v>45</v>
      </c>
      <c r="D283">
        <f t="shared" si="31"/>
        <v>16</v>
      </c>
      <c r="E283">
        <v>9</v>
      </c>
      <c r="F283">
        <v>10</v>
      </c>
      <c r="G283">
        <v>10</v>
      </c>
      <c r="H283" t="s">
        <v>31</v>
      </c>
      <c r="I283">
        <v>16</v>
      </c>
      <c r="J283" t="s">
        <v>31</v>
      </c>
      <c r="K283" t="s">
        <v>31</v>
      </c>
      <c r="L283" t="s">
        <v>1392</v>
      </c>
      <c r="M283" t="s">
        <v>27</v>
      </c>
      <c r="N283" t="s">
        <v>725</v>
      </c>
      <c r="O283" t="s">
        <v>1393</v>
      </c>
      <c r="P283" t="s">
        <v>1394</v>
      </c>
      <c r="Q283" t="s">
        <v>728</v>
      </c>
      <c r="R283">
        <f t="shared" si="32"/>
        <v>450451600</v>
      </c>
      <c r="S283">
        <f t="shared" si="33"/>
        <v>281</v>
      </c>
      <c r="T283">
        <f t="shared" si="34"/>
        <v>281</v>
      </c>
    </row>
    <row r="284" spans="1:20" x14ac:dyDescent="0.35">
      <c r="A284">
        <f t="shared" si="28"/>
        <v>282</v>
      </c>
      <c r="B284">
        <f t="shared" si="29"/>
        <v>45</v>
      </c>
      <c r="C284">
        <f t="shared" si="30"/>
        <v>45</v>
      </c>
      <c r="D284">
        <f t="shared" si="31"/>
        <v>13</v>
      </c>
      <c r="E284">
        <v>8</v>
      </c>
      <c r="F284">
        <v>8</v>
      </c>
      <c r="G284">
        <v>7</v>
      </c>
      <c r="H284">
        <v>9</v>
      </c>
      <c r="I284">
        <v>5</v>
      </c>
      <c r="J284">
        <v>8</v>
      </c>
      <c r="K284" t="s">
        <v>31</v>
      </c>
      <c r="L284" t="s">
        <v>997</v>
      </c>
      <c r="M284" t="s">
        <v>38</v>
      </c>
      <c r="N284" t="s">
        <v>998</v>
      </c>
      <c r="O284" t="s">
        <v>999</v>
      </c>
      <c r="P284" t="s">
        <v>1000</v>
      </c>
      <c r="Q284" t="s">
        <v>1001</v>
      </c>
      <c r="R284">
        <f t="shared" si="32"/>
        <v>450451300</v>
      </c>
      <c r="S284">
        <f t="shared" si="33"/>
        <v>282</v>
      </c>
      <c r="T284">
        <f t="shared" si="34"/>
        <v>282</v>
      </c>
    </row>
    <row r="285" spans="1:20" x14ac:dyDescent="0.35">
      <c r="A285">
        <f t="shared" si="28"/>
        <v>283</v>
      </c>
      <c r="B285">
        <f t="shared" si="29"/>
        <v>45</v>
      </c>
      <c r="C285">
        <f t="shared" si="30"/>
        <v>45</v>
      </c>
      <c r="D285">
        <f t="shared" si="31"/>
        <v>12</v>
      </c>
      <c r="E285" t="s">
        <v>31</v>
      </c>
      <c r="F285">
        <v>11</v>
      </c>
      <c r="G285">
        <v>13</v>
      </c>
      <c r="H285">
        <v>9</v>
      </c>
      <c r="I285" t="s">
        <v>31</v>
      </c>
      <c r="J285">
        <v>12</v>
      </c>
      <c r="K285" t="s">
        <v>31</v>
      </c>
      <c r="L285" t="s">
        <v>753</v>
      </c>
      <c r="M285" t="s">
        <v>27</v>
      </c>
      <c r="N285" t="s">
        <v>302</v>
      </c>
      <c r="O285" t="s">
        <v>754</v>
      </c>
      <c r="P285" t="s">
        <v>755</v>
      </c>
      <c r="R285">
        <f t="shared" si="32"/>
        <v>450451200</v>
      </c>
      <c r="S285">
        <f t="shared" si="33"/>
        <v>283</v>
      </c>
      <c r="T285">
        <f t="shared" si="34"/>
        <v>283</v>
      </c>
    </row>
    <row r="286" spans="1:20" x14ac:dyDescent="0.35">
      <c r="A286">
        <f t="shared" si="28"/>
        <v>284</v>
      </c>
      <c r="B286">
        <f t="shared" si="29"/>
        <v>45</v>
      </c>
      <c r="C286">
        <f t="shared" si="30"/>
        <v>45</v>
      </c>
      <c r="D286">
        <f t="shared" si="31"/>
        <v>0</v>
      </c>
      <c r="E286" t="s">
        <v>31</v>
      </c>
      <c r="F286">
        <v>16</v>
      </c>
      <c r="G286">
        <v>15</v>
      </c>
      <c r="H286">
        <v>14</v>
      </c>
      <c r="I286" t="s">
        <v>31</v>
      </c>
      <c r="J286" t="s">
        <v>31</v>
      </c>
      <c r="K286" t="s">
        <v>31</v>
      </c>
      <c r="L286" t="s">
        <v>262</v>
      </c>
      <c r="M286" t="s">
        <v>38</v>
      </c>
      <c r="N286" t="s">
        <v>263</v>
      </c>
      <c r="O286" t="s">
        <v>264</v>
      </c>
      <c r="P286" t="s">
        <v>265</v>
      </c>
      <c r="Q286" t="s">
        <v>266</v>
      </c>
      <c r="R286">
        <f t="shared" si="32"/>
        <v>450450000</v>
      </c>
      <c r="S286">
        <f t="shared" si="33"/>
        <v>284</v>
      </c>
      <c r="T286">
        <f t="shared" si="34"/>
        <v>284</v>
      </c>
    </row>
    <row r="287" spans="1:20" x14ac:dyDescent="0.35">
      <c r="A287">
        <f t="shared" si="28"/>
        <v>285</v>
      </c>
      <c r="B287">
        <f t="shared" si="29"/>
        <v>44</v>
      </c>
      <c r="C287">
        <f t="shared" si="30"/>
        <v>48</v>
      </c>
      <c r="D287">
        <f t="shared" si="31"/>
        <v>24</v>
      </c>
      <c r="E287">
        <v>4</v>
      </c>
      <c r="F287">
        <v>8</v>
      </c>
      <c r="G287">
        <v>4</v>
      </c>
      <c r="H287">
        <v>8</v>
      </c>
      <c r="I287">
        <v>7</v>
      </c>
      <c r="J287">
        <v>9</v>
      </c>
      <c r="K287">
        <v>8</v>
      </c>
      <c r="L287" t="s">
        <v>106</v>
      </c>
      <c r="M287" t="s">
        <v>27</v>
      </c>
      <c r="N287" t="s">
        <v>49</v>
      </c>
      <c r="O287" t="s">
        <v>107</v>
      </c>
      <c r="P287" t="s">
        <v>108</v>
      </c>
      <c r="Q287" t="s">
        <v>109</v>
      </c>
      <c r="R287">
        <f t="shared" si="32"/>
        <v>440482400</v>
      </c>
      <c r="S287">
        <f t="shared" si="33"/>
        <v>285</v>
      </c>
      <c r="T287">
        <f t="shared" si="34"/>
        <v>285</v>
      </c>
    </row>
    <row r="288" spans="1:20" x14ac:dyDescent="0.35">
      <c r="A288">
        <f t="shared" si="28"/>
        <v>286</v>
      </c>
      <c r="B288">
        <f t="shared" si="29"/>
        <v>44</v>
      </c>
      <c r="C288">
        <f t="shared" si="30"/>
        <v>47</v>
      </c>
      <c r="D288">
        <f t="shared" si="31"/>
        <v>27</v>
      </c>
      <c r="E288">
        <v>6</v>
      </c>
      <c r="F288">
        <v>5</v>
      </c>
      <c r="G288">
        <v>3</v>
      </c>
      <c r="H288">
        <v>6</v>
      </c>
      <c r="I288">
        <v>11</v>
      </c>
      <c r="J288">
        <v>11</v>
      </c>
      <c r="K288">
        <v>5</v>
      </c>
      <c r="L288" t="s">
        <v>1651</v>
      </c>
      <c r="M288" t="s">
        <v>27</v>
      </c>
      <c r="N288" t="s">
        <v>276</v>
      </c>
      <c r="O288" t="s">
        <v>1652</v>
      </c>
      <c r="P288" t="s">
        <v>1653</v>
      </c>
      <c r="Q288" t="s">
        <v>365</v>
      </c>
      <c r="R288">
        <f t="shared" si="32"/>
        <v>440472700</v>
      </c>
      <c r="S288">
        <f t="shared" si="33"/>
        <v>286</v>
      </c>
      <c r="T288">
        <f t="shared" si="34"/>
        <v>286</v>
      </c>
    </row>
    <row r="289" spans="1:20" x14ac:dyDescent="0.35">
      <c r="A289" t="str">
        <f t="shared" si="28"/>
        <v>287-288</v>
      </c>
      <c r="B289">
        <f t="shared" si="29"/>
        <v>44</v>
      </c>
      <c r="C289">
        <f t="shared" si="30"/>
        <v>47</v>
      </c>
      <c r="D289">
        <f t="shared" si="31"/>
        <v>26</v>
      </c>
      <c r="E289">
        <v>8</v>
      </c>
      <c r="F289">
        <v>3</v>
      </c>
      <c r="G289">
        <v>4</v>
      </c>
      <c r="H289">
        <v>6</v>
      </c>
      <c r="I289">
        <v>8</v>
      </c>
      <c r="J289">
        <v>9</v>
      </c>
      <c r="K289">
        <v>9</v>
      </c>
      <c r="L289" t="s">
        <v>362</v>
      </c>
      <c r="M289" t="s">
        <v>63</v>
      </c>
      <c r="N289" t="s">
        <v>276</v>
      </c>
      <c r="O289" t="s">
        <v>363</v>
      </c>
      <c r="P289" t="s">
        <v>364</v>
      </c>
      <c r="Q289" t="s">
        <v>365</v>
      </c>
      <c r="R289">
        <f t="shared" si="32"/>
        <v>440472600</v>
      </c>
      <c r="S289">
        <f t="shared" si="33"/>
        <v>287</v>
      </c>
      <c r="T289">
        <f t="shared" si="34"/>
        <v>288</v>
      </c>
    </row>
    <row r="290" spans="1:20" x14ac:dyDescent="0.35">
      <c r="A290" t="str">
        <f t="shared" si="28"/>
        <v>287-288</v>
      </c>
      <c r="B290">
        <f t="shared" si="29"/>
        <v>44</v>
      </c>
      <c r="C290">
        <f t="shared" si="30"/>
        <v>47</v>
      </c>
      <c r="D290">
        <f t="shared" si="31"/>
        <v>26</v>
      </c>
      <c r="E290">
        <v>6</v>
      </c>
      <c r="F290">
        <v>7</v>
      </c>
      <c r="G290">
        <v>5</v>
      </c>
      <c r="H290">
        <v>3</v>
      </c>
      <c r="I290">
        <v>11</v>
      </c>
      <c r="J290">
        <v>8</v>
      </c>
      <c r="K290">
        <v>7</v>
      </c>
      <c r="L290" t="s">
        <v>1169</v>
      </c>
      <c r="M290" t="s">
        <v>27</v>
      </c>
      <c r="N290" t="s">
        <v>268</v>
      </c>
      <c r="O290" t="s">
        <v>1170</v>
      </c>
      <c r="P290" t="s">
        <v>1171</v>
      </c>
      <c r="R290">
        <f t="shared" si="32"/>
        <v>440472600</v>
      </c>
      <c r="S290">
        <f t="shared" si="33"/>
        <v>287</v>
      </c>
      <c r="T290">
        <f t="shared" si="34"/>
        <v>288</v>
      </c>
    </row>
    <row r="291" spans="1:20" x14ac:dyDescent="0.35">
      <c r="A291">
        <f t="shared" si="28"/>
        <v>289</v>
      </c>
      <c r="B291">
        <f t="shared" si="29"/>
        <v>44</v>
      </c>
      <c r="C291">
        <f t="shared" si="30"/>
        <v>46</v>
      </c>
      <c r="D291">
        <f t="shared" si="31"/>
        <v>28</v>
      </c>
      <c r="E291">
        <v>7</v>
      </c>
      <c r="F291">
        <v>6</v>
      </c>
      <c r="G291">
        <v>2</v>
      </c>
      <c r="H291">
        <v>3</v>
      </c>
      <c r="I291">
        <v>10</v>
      </c>
      <c r="J291">
        <v>8</v>
      </c>
      <c r="K291">
        <v>10</v>
      </c>
      <c r="L291" t="s">
        <v>675</v>
      </c>
      <c r="M291" t="s">
        <v>27</v>
      </c>
      <c r="N291" t="s">
        <v>340</v>
      </c>
      <c r="O291" t="s">
        <v>676</v>
      </c>
      <c r="P291" t="s">
        <v>677</v>
      </c>
      <c r="Q291" t="s">
        <v>678</v>
      </c>
      <c r="R291">
        <f t="shared" si="32"/>
        <v>440462800</v>
      </c>
      <c r="S291">
        <f t="shared" si="33"/>
        <v>289</v>
      </c>
      <c r="T291">
        <f t="shared" si="34"/>
        <v>289</v>
      </c>
    </row>
    <row r="292" spans="1:20" x14ac:dyDescent="0.35">
      <c r="A292">
        <f t="shared" si="28"/>
        <v>290</v>
      </c>
      <c r="B292">
        <f t="shared" si="29"/>
        <v>44</v>
      </c>
      <c r="C292">
        <f t="shared" si="30"/>
        <v>46</v>
      </c>
      <c r="D292">
        <f t="shared" si="31"/>
        <v>25</v>
      </c>
      <c r="E292">
        <v>2</v>
      </c>
      <c r="F292">
        <v>9</v>
      </c>
      <c r="G292">
        <v>4</v>
      </c>
      <c r="H292">
        <v>6</v>
      </c>
      <c r="I292">
        <v>3</v>
      </c>
      <c r="J292">
        <v>12</v>
      </c>
      <c r="K292">
        <v>10</v>
      </c>
      <c r="L292" t="s">
        <v>1715</v>
      </c>
      <c r="M292" t="s">
        <v>63</v>
      </c>
      <c r="N292" t="s">
        <v>223</v>
      </c>
      <c r="O292" t="s">
        <v>1716</v>
      </c>
      <c r="Q292" t="s">
        <v>1717</v>
      </c>
      <c r="R292">
        <f t="shared" si="32"/>
        <v>440462500</v>
      </c>
      <c r="S292">
        <f t="shared" si="33"/>
        <v>290</v>
      </c>
      <c r="T292">
        <f t="shared" si="34"/>
        <v>290</v>
      </c>
    </row>
    <row r="293" spans="1:20" x14ac:dyDescent="0.35">
      <c r="A293">
        <f t="shared" si="28"/>
        <v>291</v>
      </c>
      <c r="B293">
        <f t="shared" si="29"/>
        <v>44</v>
      </c>
      <c r="C293">
        <f t="shared" si="30"/>
        <v>45</v>
      </c>
      <c r="D293">
        <f t="shared" si="31"/>
        <v>26</v>
      </c>
      <c r="E293">
        <v>2</v>
      </c>
      <c r="F293">
        <v>7</v>
      </c>
      <c r="G293">
        <v>1</v>
      </c>
      <c r="H293">
        <v>9</v>
      </c>
      <c r="I293">
        <v>10</v>
      </c>
      <c r="J293">
        <v>8</v>
      </c>
      <c r="K293">
        <v>8</v>
      </c>
      <c r="L293" t="s">
        <v>1271</v>
      </c>
      <c r="M293" t="s">
        <v>63</v>
      </c>
      <c r="N293" t="s">
        <v>123</v>
      </c>
      <c r="O293" t="s">
        <v>1272</v>
      </c>
      <c r="P293" t="s">
        <v>1273</v>
      </c>
      <c r="R293">
        <f t="shared" si="32"/>
        <v>440452600</v>
      </c>
      <c r="S293">
        <f t="shared" si="33"/>
        <v>291</v>
      </c>
      <c r="T293">
        <f t="shared" si="34"/>
        <v>291</v>
      </c>
    </row>
    <row r="294" spans="1:20" x14ac:dyDescent="0.35">
      <c r="A294">
        <f t="shared" si="28"/>
        <v>292</v>
      </c>
      <c r="B294">
        <f t="shared" si="29"/>
        <v>44</v>
      </c>
      <c r="C294">
        <f t="shared" si="30"/>
        <v>44</v>
      </c>
      <c r="D294">
        <f t="shared" si="31"/>
        <v>24</v>
      </c>
      <c r="E294">
        <v>11</v>
      </c>
      <c r="F294" t="s">
        <v>31</v>
      </c>
      <c r="G294">
        <v>9</v>
      </c>
      <c r="H294" t="s">
        <v>31</v>
      </c>
      <c r="I294">
        <v>11</v>
      </c>
      <c r="J294">
        <v>13</v>
      </c>
      <c r="K294" t="s">
        <v>31</v>
      </c>
      <c r="L294" t="s">
        <v>1843</v>
      </c>
      <c r="M294" t="s">
        <v>27</v>
      </c>
      <c r="N294" t="s">
        <v>490</v>
      </c>
      <c r="O294" t="s">
        <v>1844</v>
      </c>
      <c r="P294" t="s">
        <v>1845</v>
      </c>
      <c r="Q294" t="s">
        <v>493</v>
      </c>
      <c r="R294">
        <f t="shared" si="32"/>
        <v>440442400</v>
      </c>
      <c r="S294">
        <f t="shared" si="33"/>
        <v>292</v>
      </c>
      <c r="T294">
        <f t="shared" si="34"/>
        <v>292</v>
      </c>
    </row>
    <row r="295" spans="1:20" x14ac:dyDescent="0.35">
      <c r="A295">
        <f t="shared" si="28"/>
        <v>293</v>
      </c>
      <c r="B295">
        <f t="shared" si="29"/>
        <v>44</v>
      </c>
      <c r="C295">
        <f t="shared" si="30"/>
        <v>44</v>
      </c>
      <c r="D295">
        <f t="shared" si="31"/>
        <v>23</v>
      </c>
      <c r="E295">
        <v>12</v>
      </c>
      <c r="F295" t="s">
        <v>31</v>
      </c>
      <c r="G295">
        <v>9</v>
      </c>
      <c r="H295" t="s">
        <v>31</v>
      </c>
      <c r="I295">
        <v>14</v>
      </c>
      <c r="J295">
        <v>9</v>
      </c>
      <c r="K295" t="s">
        <v>31</v>
      </c>
      <c r="L295" t="s">
        <v>1804</v>
      </c>
      <c r="M295" t="s">
        <v>38</v>
      </c>
      <c r="N295" t="s">
        <v>98</v>
      </c>
      <c r="O295" t="s">
        <v>1805</v>
      </c>
      <c r="P295" t="s">
        <v>1806</v>
      </c>
      <c r="Q295" t="s">
        <v>1807</v>
      </c>
      <c r="R295">
        <f t="shared" si="32"/>
        <v>440442300</v>
      </c>
      <c r="S295">
        <f t="shared" si="33"/>
        <v>293</v>
      </c>
      <c r="T295">
        <f t="shared" si="34"/>
        <v>293</v>
      </c>
    </row>
    <row r="296" spans="1:20" x14ac:dyDescent="0.35">
      <c r="A296">
        <f t="shared" si="28"/>
        <v>294</v>
      </c>
      <c r="B296">
        <f t="shared" si="29"/>
        <v>44</v>
      </c>
      <c r="C296">
        <f t="shared" si="30"/>
        <v>44</v>
      </c>
      <c r="D296">
        <f t="shared" si="31"/>
        <v>14</v>
      </c>
      <c r="E296">
        <v>7</v>
      </c>
      <c r="F296">
        <v>10</v>
      </c>
      <c r="G296">
        <v>7</v>
      </c>
      <c r="H296">
        <v>6</v>
      </c>
      <c r="I296">
        <v>14</v>
      </c>
      <c r="J296" t="s">
        <v>31</v>
      </c>
      <c r="K296" t="s">
        <v>31</v>
      </c>
      <c r="L296" t="s">
        <v>1288</v>
      </c>
      <c r="M296" t="s">
        <v>38</v>
      </c>
      <c r="N296" t="s">
        <v>340</v>
      </c>
      <c r="O296" t="s">
        <v>1289</v>
      </c>
      <c r="P296" t="s">
        <v>1290</v>
      </c>
      <c r="Q296" t="s">
        <v>1291</v>
      </c>
      <c r="R296">
        <f t="shared" si="32"/>
        <v>440441400</v>
      </c>
      <c r="S296">
        <f t="shared" si="33"/>
        <v>294</v>
      </c>
      <c r="T296">
        <f t="shared" si="34"/>
        <v>294</v>
      </c>
    </row>
    <row r="297" spans="1:20" x14ac:dyDescent="0.35">
      <c r="A297">
        <f t="shared" si="28"/>
        <v>295</v>
      </c>
      <c r="B297">
        <f t="shared" si="29"/>
        <v>43</v>
      </c>
      <c r="C297">
        <f t="shared" si="30"/>
        <v>45</v>
      </c>
      <c r="D297">
        <f t="shared" si="31"/>
        <v>25</v>
      </c>
      <c r="E297">
        <v>7</v>
      </c>
      <c r="F297">
        <v>5</v>
      </c>
      <c r="G297">
        <v>2</v>
      </c>
      <c r="H297">
        <v>6</v>
      </c>
      <c r="I297">
        <v>9</v>
      </c>
      <c r="J297">
        <v>8</v>
      </c>
      <c r="K297">
        <v>8</v>
      </c>
      <c r="L297" t="s">
        <v>1906</v>
      </c>
      <c r="M297" t="s">
        <v>38</v>
      </c>
      <c r="N297" t="s">
        <v>475</v>
      </c>
      <c r="O297" t="s">
        <v>1907</v>
      </c>
      <c r="R297">
        <f t="shared" si="32"/>
        <v>430452500</v>
      </c>
      <c r="S297">
        <f t="shared" si="33"/>
        <v>295</v>
      </c>
      <c r="T297">
        <f t="shared" si="34"/>
        <v>295</v>
      </c>
    </row>
    <row r="298" spans="1:20" x14ac:dyDescent="0.35">
      <c r="A298">
        <f t="shared" si="28"/>
        <v>296</v>
      </c>
      <c r="B298">
        <f t="shared" si="29"/>
        <v>43</v>
      </c>
      <c r="C298">
        <f t="shared" si="30"/>
        <v>45</v>
      </c>
      <c r="D298">
        <f t="shared" si="31"/>
        <v>22</v>
      </c>
      <c r="E298">
        <v>11</v>
      </c>
      <c r="F298">
        <v>5</v>
      </c>
      <c r="G298">
        <v>2</v>
      </c>
      <c r="H298">
        <v>5</v>
      </c>
      <c r="I298">
        <v>10</v>
      </c>
      <c r="J298">
        <v>9</v>
      </c>
      <c r="K298">
        <v>3</v>
      </c>
      <c r="L298" t="s">
        <v>1241</v>
      </c>
      <c r="M298" t="s">
        <v>38</v>
      </c>
      <c r="N298" t="s">
        <v>90</v>
      </c>
      <c r="O298" t="s">
        <v>1242</v>
      </c>
      <c r="Q298" t="s">
        <v>93</v>
      </c>
      <c r="R298">
        <f t="shared" si="32"/>
        <v>430452200</v>
      </c>
      <c r="S298">
        <f t="shared" si="33"/>
        <v>296</v>
      </c>
      <c r="T298">
        <f t="shared" si="34"/>
        <v>296</v>
      </c>
    </row>
    <row r="299" spans="1:20" x14ac:dyDescent="0.35">
      <c r="A299">
        <f t="shared" si="28"/>
        <v>297</v>
      </c>
      <c r="B299">
        <f t="shared" si="29"/>
        <v>43</v>
      </c>
      <c r="C299">
        <f t="shared" si="30"/>
        <v>43</v>
      </c>
      <c r="D299">
        <f t="shared" si="31"/>
        <v>23</v>
      </c>
      <c r="E299">
        <v>12</v>
      </c>
      <c r="F299" t="s">
        <v>31</v>
      </c>
      <c r="G299" t="s">
        <v>31</v>
      </c>
      <c r="H299">
        <v>8</v>
      </c>
      <c r="I299" t="s">
        <v>31</v>
      </c>
      <c r="J299">
        <v>11</v>
      </c>
      <c r="K299">
        <v>12</v>
      </c>
      <c r="L299" t="s">
        <v>102</v>
      </c>
      <c r="M299" t="s">
        <v>27</v>
      </c>
      <c r="N299" t="s">
        <v>49</v>
      </c>
      <c r="O299" t="s">
        <v>103</v>
      </c>
      <c r="P299" t="s">
        <v>104</v>
      </c>
      <c r="Q299" t="s">
        <v>105</v>
      </c>
      <c r="R299">
        <f t="shared" si="32"/>
        <v>430432300</v>
      </c>
      <c r="S299">
        <f t="shared" si="33"/>
        <v>297</v>
      </c>
      <c r="T299">
        <f t="shared" si="34"/>
        <v>297</v>
      </c>
    </row>
    <row r="300" spans="1:20" x14ac:dyDescent="0.35">
      <c r="A300">
        <f t="shared" si="28"/>
        <v>298</v>
      </c>
      <c r="B300">
        <f t="shared" si="29"/>
        <v>43</v>
      </c>
      <c r="C300">
        <f t="shared" si="30"/>
        <v>43</v>
      </c>
      <c r="D300">
        <f t="shared" si="31"/>
        <v>20</v>
      </c>
      <c r="E300">
        <v>7</v>
      </c>
      <c r="F300">
        <v>12</v>
      </c>
      <c r="G300" t="s">
        <v>31</v>
      </c>
      <c r="H300">
        <v>4</v>
      </c>
      <c r="I300">
        <v>12</v>
      </c>
      <c r="J300" t="s">
        <v>31</v>
      </c>
      <c r="K300">
        <v>8</v>
      </c>
      <c r="L300" t="s">
        <v>1692</v>
      </c>
      <c r="M300" t="s">
        <v>38</v>
      </c>
      <c r="N300" t="s">
        <v>367</v>
      </c>
      <c r="O300" t="s">
        <v>1693</v>
      </c>
      <c r="P300" t="s">
        <v>1694</v>
      </c>
      <c r="Q300" t="s">
        <v>370</v>
      </c>
      <c r="R300">
        <f t="shared" si="32"/>
        <v>430432000</v>
      </c>
      <c r="S300">
        <f t="shared" si="33"/>
        <v>298</v>
      </c>
      <c r="T300">
        <f t="shared" si="34"/>
        <v>298</v>
      </c>
    </row>
    <row r="301" spans="1:20" x14ac:dyDescent="0.35">
      <c r="A301">
        <f t="shared" si="28"/>
        <v>299</v>
      </c>
      <c r="B301">
        <f t="shared" si="29"/>
        <v>43</v>
      </c>
      <c r="C301">
        <f t="shared" si="30"/>
        <v>43</v>
      </c>
      <c r="D301">
        <f t="shared" si="31"/>
        <v>13</v>
      </c>
      <c r="E301" t="s">
        <v>31</v>
      </c>
      <c r="F301">
        <v>12</v>
      </c>
      <c r="G301">
        <v>7</v>
      </c>
      <c r="H301">
        <v>11</v>
      </c>
      <c r="I301">
        <v>13</v>
      </c>
      <c r="J301" t="s">
        <v>31</v>
      </c>
      <c r="K301" t="s">
        <v>31</v>
      </c>
      <c r="L301" t="s">
        <v>1570</v>
      </c>
      <c r="M301" t="s">
        <v>38</v>
      </c>
      <c r="N301" t="s">
        <v>49</v>
      </c>
      <c r="O301" t="s">
        <v>1571</v>
      </c>
      <c r="P301" t="s">
        <v>1572</v>
      </c>
      <c r="Q301" t="s">
        <v>1573</v>
      </c>
      <c r="R301">
        <f t="shared" si="32"/>
        <v>430431300</v>
      </c>
      <c r="S301">
        <f t="shared" si="33"/>
        <v>299</v>
      </c>
      <c r="T301">
        <f t="shared" si="34"/>
        <v>299</v>
      </c>
    </row>
    <row r="302" spans="1:20" x14ac:dyDescent="0.35">
      <c r="A302">
        <f t="shared" si="28"/>
        <v>300</v>
      </c>
      <c r="B302">
        <f t="shared" si="29"/>
        <v>42</v>
      </c>
      <c r="C302">
        <f t="shared" si="30"/>
        <v>47</v>
      </c>
      <c r="D302">
        <f t="shared" si="31"/>
        <v>23</v>
      </c>
      <c r="E302">
        <v>6</v>
      </c>
      <c r="F302">
        <v>5</v>
      </c>
      <c r="G302">
        <v>6</v>
      </c>
      <c r="H302">
        <v>7</v>
      </c>
      <c r="I302">
        <v>7</v>
      </c>
      <c r="J302">
        <v>9</v>
      </c>
      <c r="K302">
        <v>7</v>
      </c>
      <c r="L302" t="s">
        <v>1533</v>
      </c>
      <c r="M302" t="s">
        <v>63</v>
      </c>
      <c r="N302" t="s">
        <v>115</v>
      </c>
      <c r="O302" t="s">
        <v>1534</v>
      </c>
      <c r="P302" t="s">
        <v>1535</v>
      </c>
      <c r="Q302" t="s">
        <v>535</v>
      </c>
      <c r="R302">
        <f t="shared" si="32"/>
        <v>420472300</v>
      </c>
      <c r="S302">
        <f t="shared" si="33"/>
        <v>300</v>
      </c>
      <c r="T302">
        <f t="shared" si="34"/>
        <v>300</v>
      </c>
    </row>
    <row r="303" spans="1:20" x14ac:dyDescent="0.35">
      <c r="A303">
        <f t="shared" si="28"/>
        <v>301</v>
      </c>
      <c r="B303">
        <f t="shared" si="29"/>
        <v>42</v>
      </c>
      <c r="C303">
        <f t="shared" si="30"/>
        <v>47</v>
      </c>
      <c r="D303">
        <f t="shared" si="31"/>
        <v>20</v>
      </c>
      <c r="E303">
        <v>9</v>
      </c>
      <c r="F303">
        <v>6</v>
      </c>
      <c r="G303">
        <v>5</v>
      </c>
      <c r="H303">
        <v>7</v>
      </c>
      <c r="I303">
        <v>7</v>
      </c>
      <c r="J303">
        <v>8</v>
      </c>
      <c r="K303">
        <v>5</v>
      </c>
      <c r="L303" t="s">
        <v>705</v>
      </c>
      <c r="M303" t="s">
        <v>63</v>
      </c>
      <c r="N303" t="s">
        <v>49</v>
      </c>
      <c r="O303" t="s">
        <v>706</v>
      </c>
      <c r="P303" t="s">
        <v>707</v>
      </c>
      <c r="Q303" t="s">
        <v>708</v>
      </c>
      <c r="R303">
        <f t="shared" si="32"/>
        <v>420472000</v>
      </c>
      <c r="S303">
        <f t="shared" si="33"/>
        <v>301</v>
      </c>
      <c r="T303">
        <f t="shared" si="34"/>
        <v>301</v>
      </c>
    </row>
    <row r="304" spans="1:20" x14ac:dyDescent="0.35">
      <c r="A304">
        <f t="shared" si="28"/>
        <v>302</v>
      </c>
      <c r="B304">
        <f t="shared" si="29"/>
        <v>42</v>
      </c>
      <c r="C304">
        <f t="shared" si="30"/>
        <v>46</v>
      </c>
      <c r="D304">
        <f t="shared" si="31"/>
        <v>25</v>
      </c>
      <c r="E304">
        <v>8</v>
      </c>
      <c r="F304">
        <v>5</v>
      </c>
      <c r="G304">
        <v>4</v>
      </c>
      <c r="H304">
        <v>4</v>
      </c>
      <c r="I304">
        <v>8</v>
      </c>
      <c r="J304">
        <v>10</v>
      </c>
      <c r="K304">
        <v>7</v>
      </c>
      <c r="L304" t="s">
        <v>1528</v>
      </c>
      <c r="M304" t="s">
        <v>38</v>
      </c>
      <c r="N304" t="s">
        <v>475</v>
      </c>
      <c r="O304" t="s">
        <v>1529</v>
      </c>
      <c r="R304">
        <f t="shared" si="32"/>
        <v>420462500</v>
      </c>
      <c r="S304">
        <f t="shared" si="33"/>
        <v>302</v>
      </c>
      <c r="T304">
        <f t="shared" si="34"/>
        <v>302</v>
      </c>
    </row>
    <row r="305" spans="1:20" x14ac:dyDescent="0.35">
      <c r="A305">
        <f t="shared" si="28"/>
        <v>303</v>
      </c>
      <c r="B305">
        <f t="shared" si="29"/>
        <v>42</v>
      </c>
      <c r="C305">
        <f t="shared" si="30"/>
        <v>46</v>
      </c>
      <c r="D305">
        <f t="shared" si="31"/>
        <v>23</v>
      </c>
      <c r="E305">
        <v>4</v>
      </c>
      <c r="F305">
        <v>8</v>
      </c>
      <c r="G305">
        <v>5</v>
      </c>
      <c r="H305">
        <v>6</v>
      </c>
      <c r="I305">
        <v>8</v>
      </c>
      <c r="J305">
        <v>7</v>
      </c>
      <c r="K305">
        <v>8</v>
      </c>
      <c r="L305" t="s">
        <v>380</v>
      </c>
      <c r="M305" t="s">
        <v>27</v>
      </c>
      <c r="N305" t="s">
        <v>276</v>
      </c>
      <c r="O305" t="s">
        <v>381</v>
      </c>
      <c r="P305" t="s">
        <v>382</v>
      </c>
      <c r="Q305" t="s">
        <v>383</v>
      </c>
      <c r="R305">
        <f t="shared" si="32"/>
        <v>420462300</v>
      </c>
      <c r="S305">
        <f t="shared" si="33"/>
        <v>303</v>
      </c>
      <c r="T305">
        <f t="shared" si="34"/>
        <v>303</v>
      </c>
    </row>
    <row r="306" spans="1:20" x14ac:dyDescent="0.35">
      <c r="A306">
        <f t="shared" si="28"/>
        <v>304</v>
      </c>
      <c r="B306">
        <f t="shared" si="29"/>
        <v>42</v>
      </c>
      <c r="C306">
        <f t="shared" si="30"/>
        <v>46</v>
      </c>
      <c r="D306">
        <f t="shared" si="31"/>
        <v>22</v>
      </c>
      <c r="E306">
        <v>6</v>
      </c>
      <c r="F306">
        <v>7</v>
      </c>
      <c r="G306">
        <v>5</v>
      </c>
      <c r="H306">
        <v>6</v>
      </c>
      <c r="I306">
        <v>7</v>
      </c>
      <c r="J306">
        <v>11</v>
      </c>
      <c r="K306">
        <v>4</v>
      </c>
      <c r="L306" t="s">
        <v>1070</v>
      </c>
      <c r="M306" t="s">
        <v>63</v>
      </c>
      <c r="N306" t="s">
        <v>281</v>
      </c>
      <c r="O306" t="s">
        <v>1071</v>
      </c>
      <c r="P306" t="s">
        <v>1072</v>
      </c>
      <c r="Q306" t="s">
        <v>284</v>
      </c>
      <c r="R306">
        <f t="shared" si="32"/>
        <v>420462200</v>
      </c>
      <c r="S306">
        <f t="shared" si="33"/>
        <v>304</v>
      </c>
      <c r="T306">
        <f t="shared" si="34"/>
        <v>304</v>
      </c>
    </row>
    <row r="307" spans="1:20" x14ac:dyDescent="0.35">
      <c r="A307">
        <f t="shared" si="28"/>
        <v>305</v>
      </c>
      <c r="B307">
        <f t="shared" si="29"/>
        <v>42</v>
      </c>
      <c r="C307">
        <f t="shared" si="30"/>
        <v>46</v>
      </c>
      <c r="D307">
        <f t="shared" si="31"/>
        <v>21</v>
      </c>
      <c r="E307">
        <v>8</v>
      </c>
      <c r="F307">
        <v>8</v>
      </c>
      <c r="G307">
        <v>4</v>
      </c>
      <c r="H307">
        <v>5</v>
      </c>
      <c r="I307">
        <v>5</v>
      </c>
      <c r="J307">
        <v>9</v>
      </c>
      <c r="K307">
        <v>7</v>
      </c>
      <c r="L307" t="s">
        <v>1137</v>
      </c>
      <c r="M307" t="s">
        <v>63</v>
      </c>
      <c r="N307" t="s">
        <v>1138</v>
      </c>
      <c r="O307" t="s">
        <v>1139</v>
      </c>
      <c r="P307" t="s">
        <v>1140</v>
      </c>
      <c r="Q307" t="s">
        <v>1141</v>
      </c>
      <c r="R307">
        <f t="shared" si="32"/>
        <v>420462100</v>
      </c>
      <c r="S307">
        <f t="shared" si="33"/>
        <v>305</v>
      </c>
      <c r="T307">
        <f t="shared" si="34"/>
        <v>305</v>
      </c>
    </row>
    <row r="308" spans="1:20" x14ac:dyDescent="0.35">
      <c r="A308">
        <f t="shared" si="28"/>
        <v>306</v>
      </c>
      <c r="B308">
        <f t="shared" si="29"/>
        <v>42</v>
      </c>
      <c r="C308">
        <f t="shared" si="30"/>
        <v>45</v>
      </c>
      <c r="D308">
        <f t="shared" si="31"/>
        <v>23</v>
      </c>
      <c r="E308">
        <v>7</v>
      </c>
      <c r="F308">
        <v>7</v>
      </c>
      <c r="G308">
        <v>5</v>
      </c>
      <c r="H308">
        <v>3</v>
      </c>
      <c r="I308">
        <v>8</v>
      </c>
      <c r="J308">
        <v>7</v>
      </c>
      <c r="K308">
        <v>8</v>
      </c>
      <c r="L308" t="s">
        <v>1277</v>
      </c>
      <c r="M308" t="s">
        <v>27</v>
      </c>
      <c r="N308" t="s">
        <v>223</v>
      </c>
      <c r="O308" t="s">
        <v>1278</v>
      </c>
      <c r="P308" t="s">
        <v>1279</v>
      </c>
      <c r="Q308" t="s">
        <v>1280</v>
      </c>
      <c r="R308">
        <f t="shared" si="32"/>
        <v>420452300</v>
      </c>
      <c r="S308">
        <f t="shared" si="33"/>
        <v>306</v>
      </c>
      <c r="T308">
        <f t="shared" si="34"/>
        <v>306</v>
      </c>
    </row>
    <row r="309" spans="1:20" x14ac:dyDescent="0.35">
      <c r="A309">
        <f t="shared" si="28"/>
        <v>307</v>
      </c>
      <c r="B309">
        <f t="shared" si="29"/>
        <v>42</v>
      </c>
      <c r="C309">
        <f t="shared" si="30"/>
        <v>42</v>
      </c>
      <c r="D309">
        <f t="shared" si="31"/>
        <v>32</v>
      </c>
      <c r="E309" t="s">
        <v>31</v>
      </c>
      <c r="F309">
        <v>9</v>
      </c>
      <c r="G309">
        <v>1</v>
      </c>
      <c r="H309" t="s">
        <v>31</v>
      </c>
      <c r="I309">
        <v>7</v>
      </c>
      <c r="J309">
        <v>13</v>
      </c>
      <c r="K309">
        <v>12</v>
      </c>
      <c r="L309" t="s">
        <v>1358</v>
      </c>
      <c r="M309" t="s">
        <v>27</v>
      </c>
      <c r="N309" t="s">
        <v>420</v>
      </c>
      <c r="O309" t="s">
        <v>1359</v>
      </c>
      <c r="P309" t="s">
        <v>1360</v>
      </c>
      <c r="R309">
        <f t="shared" si="32"/>
        <v>420423200</v>
      </c>
      <c r="S309">
        <f t="shared" si="33"/>
        <v>307</v>
      </c>
      <c r="T309">
        <f t="shared" si="34"/>
        <v>307</v>
      </c>
    </row>
    <row r="310" spans="1:20" x14ac:dyDescent="0.35">
      <c r="A310">
        <f t="shared" si="28"/>
        <v>308</v>
      </c>
      <c r="B310">
        <f t="shared" si="29"/>
        <v>42</v>
      </c>
      <c r="C310">
        <f t="shared" si="30"/>
        <v>42</v>
      </c>
      <c r="D310">
        <f t="shared" si="31"/>
        <v>26</v>
      </c>
      <c r="E310">
        <v>5</v>
      </c>
      <c r="F310" t="s">
        <v>31</v>
      </c>
      <c r="G310">
        <v>6</v>
      </c>
      <c r="H310">
        <v>5</v>
      </c>
      <c r="I310">
        <v>8</v>
      </c>
      <c r="J310">
        <v>8</v>
      </c>
      <c r="K310">
        <v>10</v>
      </c>
      <c r="L310" t="s">
        <v>1461</v>
      </c>
      <c r="M310" t="s">
        <v>38</v>
      </c>
      <c r="N310" t="s">
        <v>268</v>
      </c>
      <c r="O310" t="s">
        <v>1462</v>
      </c>
      <c r="P310" t="s">
        <v>1463</v>
      </c>
      <c r="R310">
        <f t="shared" si="32"/>
        <v>420422600</v>
      </c>
      <c r="S310">
        <f t="shared" si="33"/>
        <v>308</v>
      </c>
      <c r="T310">
        <f t="shared" si="34"/>
        <v>308</v>
      </c>
    </row>
    <row r="311" spans="1:20" x14ac:dyDescent="0.35">
      <c r="A311">
        <f t="shared" si="28"/>
        <v>309</v>
      </c>
      <c r="B311">
        <f t="shared" si="29"/>
        <v>42</v>
      </c>
      <c r="C311">
        <f t="shared" si="30"/>
        <v>42</v>
      </c>
      <c r="D311">
        <f t="shared" si="31"/>
        <v>24</v>
      </c>
      <c r="E311">
        <v>6</v>
      </c>
      <c r="F311">
        <v>10</v>
      </c>
      <c r="G311" t="s">
        <v>31</v>
      </c>
      <c r="H311">
        <v>2</v>
      </c>
      <c r="I311">
        <v>8</v>
      </c>
      <c r="J311" t="s">
        <v>31</v>
      </c>
      <c r="K311">
        <v>16</v>
      </c>
      <c r="L311" t="s">
        <v>384</v>
      </c>
      <c r="M311" t="s">
        <v>38</v>
      </c>
      <c r="N311" t="s">
        <v>367</v>
      </c>
      <c r="O311" t="s">
        <v>385</v>
      </c>
      <c r="P311" t="s">
        <v>386</v>
      </c>
      <c r="Q311" t="s">
        <v>387</v>
      </c>
      <c r="R311">
        <f t="shared" si="32"/>
        <v>420422400</v>
      </c>
      <c r="S311">
        <f t="shared" si="33"/>
        <v>309</v>
      </c>
      <c r="T311">
        <f t="shared" si="34"/>
        <v>309</v>
      </c>
    </row>
    <row r="312" spans="1:20" x14ac:dyDescent="0.35">
      <c r="A312">
        <f t="shared" si="28"/>
        <v>310</v>
      </c>
      <c r="B312">
        <f t="shared" si="29"/>
        <v>42</v>
      </c>
      <c r="C312">
        <f t="shared" si="30"/>
        <v>42</v>
      </c>
      <c r="D312">
        <f t="shared" si="31"/>
        <v>21</v>
      </c>
      <c r="E312">
        <v>9</v>
      </c>
      <c r="F312">
        <v>8</v>
      </c>
      <c r="G312" t="s">
        <v>31</v>
      </c>
      <c r="H312">
        <v>4</v>
      </c>
      <c r="I312">
        <v>11</v>
      </c>
      <c r="J312" t="s">
        <v>31</v>
      </c>
      <c r="K312">
        <v>10</v>
      </c>
      <c r="L312" t="s">
        <v>1383</v>
      </c>
      <c r="M312" t="s">
        <v>38</v>
      </c>
      <c r="N312" t="s">
        <v>367</v>
      </c>
      <c r="O312" t="s">
        <v>1384</v>
      </c>
      <c r="P312" t="s">
        <v>1385</v>
      </c>
      <c r="Q312" t="s">
        <v>387</v>
      </c>
      <c r="R312">
        <f t="shared" si="32"/>
        <v>420422100</v>
      </c>
      <c r="S312">
        <f t="shared" si="33"/>
        <v>310</v>
      </c>
      <c r="T312">
        <f t="shared" si="34"/>
        <v>310</v>
      </c>
    </row>
    <row r="313" spans="1:20" x14ac:dyDescent="0.35">
      <c r="A313">
        <f t="shared" si="28"/>
        <v>311</v>
      </c>
      <c r="B313">
        <f t="shared" si="29"/>
        <v>41</v>
      </c>
      <c r="C313">
        <f t="shared" si="30"/>
        <v>46</v>
      </c>
      <c r="D313">
        <f t="shared" si="31"/>
        <v>19</v>
      </c>
      <c r="E313">
        <v>6</v>
      </c>
      <c r="F313">
        <v>7</v>
      </c>
      <c r="G313">
        <v>6</v>
      </c>
      <c r="H313">
        <v>8</v>
      </c>
      <c r="I313">
        <v>8</v>
      </c>
      <c r="J313">
        <v>5</v>
      </c>
      <c r="K313">
        <v>6</v>
      </c>
      <c r="L313" t="s">
        <v>819</v>
      </c>
      <c r="M313" t="s">
        <v>63</v>
      </c>
      <c r="N313" t="s">
        <v>90</v>
      </c>
      <c r="O313" t="s">
        <v>820</v>
      </c>
      <c r="P313" t="s">
        <v>821</v>
      </c>
      <c r="Q313" t="s">
        <v>93</v>
      </c>
      <c r="R313">
        <f t="shared" si="32"/>
        <v>410461900</v>
      </c>
      <c r="S313">
        <f t="shared" si="33"/>
        <v>311</v>
      </c>
      <c r="T313">
        <f t="shared" si="34"/>
        <v>311</v>
      </c>
    </row>
    <row r="314" spans="1:20" x14ac:dyDescent="0.35">
      <c r="A314">
        <f t="shared" si="28"/>
        <v>312</v>
      </c>
      <c r="B314">
        <f t="shared" si="29"/>
        <v>41</v>
      </c>
      <c r="C314">
        <f t="shared" si="30"/>
        <v>41</v>
      </c>
      <c r="D314">
        <f t="shared" si="31"/>
        <v>20</v>
      </c>
      <c r="E314">
        <v>6</v>
      </c>
      <c r="F314" t="s">
        <v>31</v>
      </c>
      <c r="G314">
        <v>6</v>
      </c>
      <c r="H314">
        <v>9</v>
      </c>
      <c r="I314">
        <v>11</v>
      </c>
      <c r="J314">
        <v>9</v>
      </c>
      <c r="K314" t="s">
        <v>31</v>
      </c>
      <c r="L314" t="s">
        <v>952</v>
      </c>
      <c r="M314" t="s">
        <v>27</v>
      </c>
      <c r="N314" t="s">
        <v>33</v>
      </c>
      <c r="O314" t="s">
        <v>953</v>
      </c>
      <c r="P314" t="s">
        <v>954</v>
      </c>
      <c r="Q314" t="s">
        <v>955</v>
      </c>
      <c r="R314">
        <f t="shared" si="32"/>
        <v>410412000</v>
      </c>
      <c r="S314">
        <f t="shared" si="33"/>
        <v>312</v>
      </c>
      <c r="T314">
        <f t="shared" si="34"/>
        <v>312</v>
      </c>
    </row>
    <row r="315" spans="1:20" x14ac:dyDescent="0.35">
      <c r="A315">
        <f t="shared" si="28"/>
        <v>313</v>
      </c>
      <c r="B315">
        <f t="shared" si="29"/>
        <v>40</v>
      </c>
      <c r="C315">
        <f t="shared" si="30"/>
        <v>40</v>
      </c>
      <c r="D315">
        <f t="shared" si="31"/>
        <v>22</v>
      </c>
      <c r="E315">
        <v>9</v>
      </c>
      <c r="F315">
        <v>6</v>
      </c>
      <c r="G315" t="s">
        <v>31</v>
      </c>
      <c r="H315">
        <v>3</v>
      </c>
      <c r="I315">
        <v>10</v>
      </c>
      <c r="J315" t="s">
        <v>31</v>
      </c>
      <c r="K315">
        <v>12</v>
      </c>
      <c r="L315" t="s">
        <v>1450</v>
      </c>
      <c r="M315" t="s">
        <v>63</v>
      </c>
      <c r="N315" t="s">
        <v>82</v>
      </c>
      <c r="O315" t="s">
        <v>1451</v>
      </c>
      <c r="P315" t="s">
        <v>1452</v>
      </c>
      <c r="Q315" t="s">
        <v>1453</v>
      </c>
      <c r="R315">
        <f t="shared" si="32"/>
        <v>400402200</v>
      </c>
      <c r="S315">
        <f t="shared" si="33"/>
        <v>313</v>
      </c>
      <c r="T315">
        <f t="shared" si="34"/>
        <v>313</v>
      </c>
    </row>
    <row r="316" spans="1:20" x14ac:dyDescent="0.35">
      <c r="A316" t="str">
        <f t="shared" si="28"/>
        <v>314-315</v>
      </c>
      <c r="B316">
        <f t="shared" si="29"/>
        <v>40</v>
      </c>
      <c r="C316">
        <f t="shared" si="30"/>
        <v>40</v>
      </c>
      <c r="D316">
        <f t="shared" si="31"/>
        <v>17</v>
      </c>
      <c r="E316" t="s">
        <v>31</v>
      </c>
      <c r="F316">
        <v>8</v>
      </c>
      <c r="G316">
        <v>7</v>
      </c>
      <c r="H316">
        <v>8</v>
      </c>
      <c r="I316">
        <v>9</v>
      </c>
      <c r="J316" t="s">
        <v>31</v>
      </c>
      <c r="K316">
        <v>8</v>
      </c>
      <c r="L316" t="s">
        <v>1890</v>
      </c>
      <c r="M316" t="s">
        <v>27</v>
      </c>
      <c r="N316" t="s">
        <v>201</v>
      </c>
      <c r="O316" t="s">
        <v>1891</v>
      </c>
      <c r="P316" t="s">
        <v>1892</v>
      </c>
      <c r="R316">
        <f t="shared" si="32"/>
        <v>400401700</v>
      </c>
      <c r="S316">
        <f t="shared" si="33"/>
        <v>314</v>
      </c>
      <c r="T316">
        <f t="shared" si="34"/>
        <v>315</v>
      </c>
    </row>
    <row r="317" spans="1:20" x14ac:dyDescent="0.35">
      <c r="A317" t="str">
        <f t="shared" si="28"/>
        <v>314-315</v>
      </c>
      <c r="B317">
        <f t="shared" si="29"/>
        <v>40</v>
      </c>
      <c r="C317">
        <f t="shared" si="30"/>
        <v>40</v>
      </c>
      <c r="D317">
        <f t="shared" si="31"/>
        <v>17</v>
      </c>
      <c r="E317">
        <v>3</v>
      </c>
      <c r="F317">
        <v>8</v>
      </c>
      <c r="G317">
        <v>8</v>
      </c>
      <c r="H317">
        <v>4</v>
      </c>
      <c r="I317" t="s">
        <v>31</v>
      </c>
      <c r="J317">
        <v>9</v>
      </c>
      <c r="K317">
        <v>8</v>
      </c>
      <c r="L317" t="s">
        <v>1127</v>
      </c>
      <c r="M317" t="s">
        <v>27</v>
      </c>
      <c r="N317" t="s">
        <v>193</v>
      </c>
      <c r="O317" t="s">
        <v>1128</v>
      </c>
      <c r="P317" t="s">
        <v>1129</v>
      </c>
      <c r="R317">
        <f t="shared" si="32"/>
        <v>400401700</v>
      </c>
      <c r="S317">
        <f t="shared" si="33"/>
        <v>314</v>
      </c>
      <c r="T317">
        <f t="shared" si="34"/>
        <v>315</v>
      </c>
    </row>
    <row r="318" spans="1:20" x14ac:dyDescent="0.35">
      <c r="A318">
        <f t="shared" si="28"/>
        <v>316</v>
      </c>
      <c r="B318">
        <f t="shared" si="29"/>
        <v>40</v>
      </c>
      <c r="C318">
        <f t="shared" si="30"/>
        <v>40</v>
      </c>
      <c r="D318">
        <f t="shared" si="31"/>
        <v>0</v>
      </c>
      <c r="E318">
        <v>10</v>
      </c>
      <c r="F318">
        <v>13</v>
      </c>
      <c r="G318">
        <v>5</v>
      </c>
      <c r="H318">
        <v>12</v>
      </c>
      <c r="I318" t="s">
        <v>31</v>
      </c>
      <c r="J318" t="s">
        <v>31</v>
      </c>
      <c r="K318" t="s">
        <v>31</v>
      </c>
      <c r="L318" t="s">
        <v>554</v>
      </c>
      <c r="M318" t="s">
        <v>63</v>
      </c>
      <c r="N318" t="s">
        <v>555</v>
      </c>
      <c r="O318" t="s">
        <v>556</v>
      </c>
      <c r="P318" t="s">
        <v>557</v>
      </c>
      <c r="Q318" t="s">
        <v>558</v>
      </c>
      <c r="R318">
        <f t="shared" si="32"/>
        <v>400400000</v>
      </c>
      <c r="S318">
        <f t="shared" si="33"/>
        <v>316</v>
      </c>
      <c r="T318">
        <f t="shared" si="34"/>
        <v>316</v>
      </c>
    </row>
    <row r="319" spans="1:20" x14ac:dyDescent="0.35">
      <c r="A319">
        <f t="shared" si="28"/>
        <v>317</v>
      </c>
      <c r="B319">
        <f t="shared" si="29"/>
        <v>39</v>
      </c>
      <c r="C319">
        <f t="shared" si="30"/>
        <v>41</v>
      </c>
      <c r="D319">
        <f t="shared" si="31"/>
        <v>16</v>
      </c>
      <c r="E319">
        <v>6</v>
      </c>
      <c r="F319">
        <v>5</v>
      </c>
      <c r="G319">
        <v>6</v>
      </c>
      <c r="H319">
        <v>8</v>
      </c>
      <c r="I319">
        <v>2</v>
      </c>
      <c r="J319">
        <v>10</v>
      </c>
      <c r="K319">
        <v>4</v>
      </c>
      <c r="L319" t="s">
        <v>1413</v>
      </c>
      <c r="M319" t="s">
        <v>38</v>
      </c>
      <c r="N319" t="s">
        <v>123</v>
      </c>
      <c r="O319" t="s">
        <v>1414</v>
      </c>
      <c r="P319" t="s">
        <v>1415</v>
      </c>
      <c r="Q319" t="s">
        <v>1416</v>
      </c>
      <c r="R319">
        <f t="shared" si="32"/>
        <v>390411600</v>
      </c>
      <c r="S319">
        <f t="shared" si="33"/>
        <v>317</v>
      </c>
      <c r="T319">
        <f t="shared" si="34"/>
        <v>317</v>
      </c>
    </row>
    <row r="320" spans="1:20" x14ac:dyDescent="0.35">
      <c r="A320">
        <f t="shared" si="28"/>
        <v>318</v>
      </c>
      <c r="B320">
        <f t="shared" si="29"/>
        <v>39</v>
      </c>
      <c r="C320">
        <f t="shared" si="30"/>
        <v>41</v>
      </c>
      <c r="D320">
        <f t="shared" si="31"/>
        <v>15</v>
      </c>
      <c r="E320">
        <v>8</v>
      </c>
      <c r="F320">
        <v>6</v>
      </c>
      <c r="G320">
        <v>4</v>
      </c>
      <c r="H320">
        <v>8</v>
      </c>
      <c r="I320">
        <v>6</v>
      </c>
      <c r="J320">
        <v>7</v>
      </c>
      <c r="K320">
        <v>2</v>
      </c>
      <c r="L320" t="s">
        <v>1436</v>
      </c>
      <c r="M320" t="s">
        <v>38</v>
      </c>
      <c r="N320" t="s">
        <v>123</v>
      </c>
      <c r="O320" t="s">
        <v>1437</v>
      </c>
      <c r="P320" t="s">
        <v>1438</v>
      </c>
      <c r="Q320" t="s">
        <v>398</v>
      </c>
      <c r="R320">
        <f t="shared" si="32"/>
        <v>390411500</v>
      </c>
      <c r="S320">
        <f t="shared" si="33"/>
        <v>318</v>
      </c>
      <c r="T320">
        <f t="shared" si="34"/>
        <v>318</v>
      </c>
    </row>
    <row r="321" spans="1:20" x14ac:dyDescent="0.35">
      <c r="A321">
        <f t="shared" ref="A321:A382" si="35">IF(ISBLANK($L321),"",IF($S321=$T321,$S321,$S321&amp;"-"&amp;$T321))</f>
        <v>319</v>
      </c>
      <c r="B321">
        <f t="shared" ref="B321:B382" si="36">$C321-MINA($E321:$K321)</f>
        <v>39</v>
      </c>
      <c r="C321">
        <f t="shared" ref="C321:C382" si="37">SUM($E321:$K321)</f>
        <v>39</v>
      </c>
      <c r="D321">
        <f t="shared" ref="D321:D382" si="38">SUM($I321:$K321)</f>
        <v>8</v>
      </c>
      <c r="E321">
        <v>11</v>
      </c>
      <c r="F321">
        <v>7</v>
      </c>
      <c r="G321">
        <v>5</v>
      </c>
      <c r="H321">
        <v>8</v>
      </c>
      <c r="I321" t="s">
        <v>31</v>
      </c>
      <c r="J321" t="s">
        <v>31</v>
      </c>
      <c r="K321">
        <v>8</v>
      </c>
      <c r="L321" t="s">
        <v>1681</v>
      </c>
      <c r="M321" t="s">
        <v>27</v>
      </c>
      <c r="N321" t="s">
        <v>400</v>
      </c>
      <c r="O321" t="s">
        <v>1682</v>
      </c>
      <c r="P321" t="s">
        <v>1683</v>
      </c>
      <c r="Q321" t="s">
        <v>403</v>
      </c>
      <c r="R321">
        <f t="shared" ref="R321:R382" si="39">$B321*10000000+$C321*10000+$D321*100</f>
        <v>390390800</v>
      </c>
      <c r="S321">
        <f t="shared" si="33"/>
        <v>319</v>
      </c>
      <c r="T321">
        <f t="shared" si="34"/>
        <v>319</v>
      </c>
    </row>
    <row r="322" spans="1:20" x14ac:dyDescent="0.35">
      <c r="A322">
        <f t="shared" si="35"/>
        <v>320</v>
      </c>
      <c r="B322">
        <f t="shared" si="36"/>
        <v>38</v>
      </c>
      <c r="C322">
        <f t="shared" si="37"/>
        <v>40</v>
      </c>
      <c r="D322">
        <f t="shared" si="38"/>
        <v>25</v>
      </c>
      <c r="E322">
        <v>2</v>
      </c>
      <c r="F322">
        <v>7</v>
      </c>
      <c r="G322">
        <v>2</v>
      </c>
      <c r="H322">
        <v>4</v>
      </c>
      <c r="I322">
        <v>5</v>
      </c>
      <c r="J322">
        <v>12</v>
      </c>
      <c r="K322">
        <v>8</v>
      </c>
      <c r="L322" t="s">
        <v>920</v>
      </c>
      <c r="M322" t="s">
        <v>63</v>
      </c>
      <c r="N322" t="s">
        <v>44</v>
      </c>
      <c r="O322" t="s">
        <v>921</v>
      </c>
      <c r="P322" t="s">
        <v>922</v>
      </c>
      <c r="Q322" t="s">
        <v>923</v>
      </c>
      <c r="R322">
        <f t="shared" si="39"/>
        <v>380402500</v>
      </c>
      <c r="S322">
        <f t="shared" si="33"/>
        <v>320</v>
      </c>
      <c r="T322">
        <f t="shared" si="34"/>
        <v>320</v>
      </c>
    </row>
    <row r="323" spans="1:20" x14ac:dyDescent="0.35">
      <c r="A323" t="str">
        <f t="shared" si="35"/>
        <v>321-322</v>
      </c>
      <c r="B323">
        <f t="shared" si="36"/>
        <v>38</v>
      </c>
      <c r="C323">
        <f t="shared" si="37"/>
        <v>38</v>
      </c>
      <c r="D323">
        <f t="shared" si="38"/>
        <v>24</v>
      </c>
      <c r="E323">
        <v>3</v>
      </c>
      <c r="F323">
        <v>9</v>
      </c>
      <c r="G323">
        <v>2</v>
      </c>
      <c r="H323" t="s">
        <v>31</v>
      </c>
      <c r="I323">
        <v>10</v>
      </c>
      <c r="J323">
        <v>9</v>
      </c>
      <c r="K323">
        <v>5</v>
      </c>
      <c r="L323" t="s">
        <v>438</v>
      </c>
      <c r="M323" t="s">
        <v>63</v>
      </c>
      <c r="N323" t="s">
        <v>268</v>
      </c>
      <c r="O323" t="s">
        <v>439</v>
      </c>
      <c r="P323" t="s">
        <v>440</v>
      </c>
      <c r="R323">
        <f t="shared" si="39"/>
        <v>380382400</v>
      </c>
      <c r="S323">
        <f t="shared" ref="S323:S386" si="40">IF(ISBLANK($L323),"",1+COUNTIF($R$3:$R$1996,"&gt;"&amp;$R323))</f>
        <v>321</v>
      </c>
      <c r="T323">
        <f t="shared" ref="T323:T386" si="41">IF(ISBLANK($L323),"",COUNTIF($R$3:$R$1996,"&gt;"&amp;$R323)+COUNTIF($R$3:$R$1996,$R323))</f>
        <v>322</v>
      </c>
    </row>
    <row r="324" spans="1:20" x14ac:dyDescent="0.35">
      <c r="A324" t="str">
        <f t="shared" si="35"/>
        <v>321-322</v>
      </c>
      <c r="B324">
        <f t="shared" si="36"/>
        <v>38</v>
      </c>
      <c r="C324">
        <f t="shared" si="37"/>
        <v>38</v>
      </c>
      <c r="D324">
        <f t="shared" si="38"/>
        <v>24</v>
      </c>
      <c r="E324">
        <v>7</v>
      </c>
      <c r="F324">
        <v>6</v>
      </c>
      <c r="G324" t="s">
        <v>31</v>
      </c>
      <c r="H324">
        <v>1</v>
      </c>
      <c r="I324">
        <v>8</v>
      </c>
      <c r="J324">
        <v>8</v>
      </c>
      <c r="K324">
        <v>8</v>
      </c>
      <c r="L324" t="s">
        <v>1616</v>
      </c>
      <c r="M324" t="s">
        <v>38</v>
      </c>
      <c r="N324" t="s">
        <v>268</v>
      </c>
      <c r="O324" t="s">
        <v>1617</v>
      </c>
      <c r="P324" t="s">
        <v>1618</v>
      </c>
      <c r="R324">
        <f t="shared" si="39"/>
        <v>380382400</v>
      </c>
      <c r="S324">
        <f t="shared" si="40"/>
        <v>321</v>
      </c>
      <c r="T324">
        <f t="shared" si="41"/>
        <v>322</v>
      </c>
    </row>
    <row r="325" spans="1:20" x14ac:dyDescent="0.35">
      <c r="A325">
        <f t="shared" si="35"/>
        <v>323</v>
      </c>
      <c r="B325">
        <f t="shared" si="36"/>
        <v>38</v>
      </c>
      <c r="C325">
        <f t="shared" si="37"/>
        <v>38</v>
      </c>
      <c r="D325">
        <f t="shared" si="38"/>
        <v>14</v>
      </c>
      <c r="E325">
        <v>8</v>
      </c>
      <c r="F325">
        <v>7</v>
      </c>
      <c r="G325">
        <v>5</v>
      </c>
      <c r="H325">
        <v>4</v>
      </c>
      <c r="I325">
        <v>8</v>
      </c>
      <c r="J325">
        <v>6</v>
      </c>
      <c r="K325" t="s">
        <v>31</v>
      </c>
      <c r="L325" t="s">
        <v>1130</v>
      </c>
      <c r="M325" t="s">
        <v>38</v>
      </c>
      <c r="N325" t="s">
        <v>475</v>
      </c>
      <c r="O325" t="s">
        <v>1131</v>
      </c>
      <c r="P325" t="s">
        <v>1132</v>
      </c>
      <c r="R325">
        <f t="shared" si="39"/>
        <v>380381400</v>
      </c>
      <c r="S325">
        <f t="shared" si="40"/>
        <v>323</v>
      </c>
      <c r="T325">
        <f t="shared" si="41"/>
        <v>323</v>
      </c>
    </row>
    <row r="326" spans="1:20" x14ac:dyDescent="0.35">
      <c r="A326" t="str">
        <f t="shared" si="35"/>
        <v>324-325</v>
      </c>
      <c r="B326">
        <f t="shared" si="36"/>
        <v>38</v>
      </c>
      <c r="C326">
        <f t="shared" si="37"/>
        <v>38</v>
      </c>
      <c r="D326">
        <f t="shared" si="38"/>
        <v>8</v>
      </c>
      <c r="E326">
        <v>11</v>
      </c>
      <c r="F326">
        <v>10</v>
      </c>
      <c r="G326">
        <v>4</v>
      </c>
      <c r="H326">
        <v>5</v>
      </c>
      <c r="I326" t="s">
        <v>31</v>
      </c>
      <c r="J326">
        <v>8</v>
      </c>
      <c r="K326" t="s">
        <v>31</v>
      </c>
      <c r="L326" t="s">
        <v>524</v>
      </c>
      <c r="M326" t="s">
        <v>38</v>
      </c>
      <c r="N326" t="s">
        <v>506</v>
      </c>
      <c r="O326" t="s">
        <v>525</v>
      </c>
      <c r="P326" t="s">
        <v>526</v>
      </c>
      <c r="Q326" t="s">
        <v>509</v>
      </c>
      <c r="R326">
        <f t="shared" si="39"/>
        <v>380380800</v>
      </c>
      <c r="S326">
        <f t="shared" si="40"/>
        <v>324</v>
      </c>
      <c r="T326">
        <f t="shared" si="41"/>
        <v>325</v>
      </c>
    </row>
    <row r="327" spans="1:20" x14ac:dyDescent="0.35">
      <c r="A327" t="str">
        <f t="shared" si="35"/>
        <v>324-325</v>
      </c>
      <c r="B327">
        <f t="shared" si="36"/>
        <v>38</v>
      </c>
      <c r="C327">
        <f t="shared" si="37"/>
        <v>38</v>
      </c>
      <c r="D327">
        <f t="shared" si="38"/>
        <v>8</v>
      </c>
      <c r="E327">
        <v>6</v>
      </c>
      <c r="F327">
        <v>9</v>
      </c>
      <c r="G327">
        <v>8</v>
      </c>
      <c r="H327">
        <v>7</v>
      </c>
      <c r="I327">
        <v>8</v>
      </c>
      <c r="J327" t="s">
        <v>31</v>
      </c>
      <c r="K327" t="s">
        <v>31</v>
      </c>
      <c r="L327" t="s">
        <v>1887</v>
      </c>
      <c r="M327" t="s">
        <v>27</v>
      </c>
      <c r="N327" t="s">
        <v>263</v>
      </c>
      <c r="O327" t="s">
        <v>1888</v>
      </c>
      <c r="P327" t="s">
        <v>1889</v>
      </c>
      <c r="Q327" t="s">
        <v>1237</v>
      </c>
      <c r="R327">
        <f t="shared" si="39"/>
        <v>380380800</v>
      </c>
      <c r="S327">
        <f t="shared" si="40"/>
        <v>324</v>
      </c>
      <c r="T327">
        <f t="shared" si="41"/>
        <v>325</v>
      </c>
    </row>
    <row r="328" spans="1:20" x14ac:dyDescent="0.35">
      <c r="A328">
        <f t="shared" si="35"/>
        <v>326</v>
      </c>
      <c r="B328">
        <f t="shared" si="36"/>
        <v>37</v>
      </c>
      <c r="C328">
        <f t="shared" si="37"/>
        <v>40</v>
      </c>
      <c r="D328">
        <f t="shared" si="38"/>
        <v>21</v>
      </c>
      <c r="E328">
        <v>6</v>
      </c>
      <c r="F328">
        <v>3</v>
      </c>
      <c r="G328">
        <v>3</v>
      </c>
      <c r="H328">
        <v>7</v>
      </c>
      <c r="I328">
        <v>5</v>
      </c>
      <c r="J328">
        <v>11</v>
      </c>
      <c r="K328">
        <v>5</v>
      </c>
      <c r="L328" t="s">
        <v>1664</v>
      </c>
      <c r="M328" t="s">
        <v>27</v>
      </c>
      <c r="N328" t="s">
        <v>445</v>
      </c>
      <c r="O328" t="s">
        <v>1665</v>
      </c>
      <c r="P328" t="s">
        <v>1666</v>
      </c>
      <c r="Q328" t="s">
        <v>1667</v>
      </c>
      <c r="R328">
        <f t="shared" si="39"/>
        <v>370402100</v>
      </c>
      <c r="S328">
        <f t="shared" si="40"/>
        <v>326</v>
      </c>
      <c r="T328">
        <f t="shared" si="41"/>
        <v>326</v>
      </c>
    </row>
    <row r="329" spans="1:20" x14ac:dyDescent="0.35">
      <c r="A329">
        <f t="shared" si="35"/>
        <v>327</v>
      </c>
      <c r="B329">
        <f t="shared" si="36"/>
        <v>37</v>
      </c>
      <c r="C329">
        <f t="shared" si="37"/>
        <v>40</v>
      </c>
      <c r="D329">
        <f t="shared" si="38"/>
        <v>20</v>
      </c>
      <c r="E329">
        <v>6</v>
      </c>
      <c r="F329">
        <v>6</v>
      </c>
      <c r="G329">
        <v>4</v>
      </c>
      <c r="H329">
        <v>4</v>
      </c>
      <c r="I329">
        <v>7</v>
      </c>
      <c r="J329">
        <v>3</v>
      </c>
      <c r="K329">
        <v>10</v>
      </c>
      <c r="L329" t="s">
        <v>1059</v>
      </c>
      <c r="M329" t="s">
        <v>63</v>
      </c>
      <c r="N329" t="s">
        <v>77</v>
      </c>
      <c r="O329" t="s">
        <v>1060</v>
      </c>
      <c r="P329" t="s">
        <v>1061</v>
      </c>
      <c r="Q329" t="s">
        <v>539</v>
      </c>
      <c r="R329">
        <f t="shared" si="39"/>
        <v>370402000</v>
      </c>
      <c r="S329">
        <f t="shared" si="40"/>
        <v>327</v>
      </c>
      <c r="T329">
        <f t="shared" si="41"/>
        <v>327</v>
      </c>
    </row>
    <row r="330" spans="1:20" x14ac:dyDescent="0.35">
      <c r="A330">
        <f t="shared" si="35"/>
        <v>328</v>
      </c>
      <c r="B330">
        <f t="shared" si="36"/>
        <v>37</v>
      </c>
      <c r="C330">
        <f t="shared" si="37"/>
        <v>37</v>
      </c>
      <c r="D330">
        <f t="shared" si="38"/>
        <v>25</v>
      </c>
      <c r="E330">
        <v>5</v>
      </c>
      <c r="F330">
        <v>2</v>
      </c>
      <c r="G330" t="s">
        <v>31</v>
      </c>
      <c r="H330">
        <v>5</v>
      </c>
      <c r="I330">
        <v>6</v>
      </c>
      <c r="J330">
        <v>10</v>
      </c>
      <c r="K330">
        <v>9</v>
      </c>
      <c r="L330" t="s">
        <v>1051</v>
      </c>
      <c r="M330" t="s">
        <v>63</v>
      </c>
      <c r="N330" t="s">
        <v>115</v>
      </c>
      <c r="O330" t="s">
        <v>1052</v>
      </c>
      <c r="P330" t="s">
        <v>1053</v>
      </c>
      <c r="Q330" t="s">
        <v>535</v>
      </c>
      <c r="R330">
        <f t="shared" si="39"/>
        <v>370372500</v>
      </c>
      <c r="S330">
        <f t="shared" si="40"/>
        <v>328</v>
      </c>
      <c r="T330">
        <f t="shared" si="41"/>
        <v>328</v>
      </c>
    </row>
    <row r="331" spans="1:20" x14ac:dyDescent="0.35">
      <c r="A331">
        <f t="shared" si="35"/>
        <v>329</v>
      </c>
      <c r="B331">
        <f t="shared" si="36"/>
        <v>37</v>
      </c>
      <c r="C331">
        <f t="shared" si="37"/>
        <v>37</v>
      </c>
      <c r="D331">
        <f t="shared" si="38"/>
        <v>21</v>
      </c>
      <c r="E331" t="s">
        <v>31</v>
      </c>
      <c r="F331">
        <v>6</v>
      </c>
      <c r="G331">
        <v>4</v>
      </c>
      <c r="H331">
        <v>6</v>
      </c>
      <c r="I331" t="s">
        <v>31</v>
      </c>
      <c r="J331">
        <v>13</v>
      </c>
      <c r="K331">
        <v>8</v>
      </c>
      <c r="L331" t="s">
        <v>196</v>
      </c>
      <c r="M331" t="s">
        <v>27</v>
      </c>
      <c r="N331" t="s">
        <v>77</v>
      </c>
      <c r="O331" t="s">
        <v>197</v>
      </c>
      <c r="P331" t="s">
        <v>198</v>
      </c>
      <c r="Q331" t="s">
        <v>199</v>
      </c>
      <c r="R331">
        <f t="shared" si="39"/>
        <v>370372100</v>
      </c>
      <c r="S331">
        <f t="shared" si="40"/>
        <v>329</v>
      </c>
      <c r="T331">
        <f t="shared" si="41"/>
        <v>329</v>
      </c>
    </row>
    <row r="332" spans="1:20" x14ac:dyDescent="0.35">
      <c r="A332">
        <f t="shared" si="35"/>
        <v>330</v>
      </c>
      <c r="B332">
        <f t="shared" si="36"/>
        <v>37</v>
      </c>
      <c r="C332">
        <f t="shared" si="37"/>
        <v>37</v>
      </c>
      <c r="D332">
        <f t="shared" si="38"/>
        <v>20</v>
      </c>
      <c r="E332">
        <v>7</v>
      </c>
      <c r="F332">
        <v>7</v>
      </c>
      <c r="G332">
        <v>3</v>
      </c>
      <c r="H332">
        <v>0</v>
      </c>
      <c r="I332">
        <v>7</v>
      </c>
      <c r="J332">
        <v>5</v>
      </c>
      <c r="K332">
        <v>8</v>
      </c>
      <c r="L332" t="s">
        <v>1902</v>
      </c>
      <c r="M332" t="s">
        <v>63</v>
      </c>
      <c r="N332" t="s">
        <v>223</v>
      </c>
      <c r="O332" t="s">
        <v>1903</v>
      </c>
      <c r="P332" t="s">
        <v>1904</v>
      </c>
      <c r="Q332" t="s">
        <v>1905</v>
      </c>
      <c r="R332">
        <f t="shared" si="39"/>
        <v>370372000</v>
      </c>
      <c r="S332">
        <f t="shared" si="40"/>
        <v>330</v>
      </c>
      <c r="T332">
        <f t="shared" si="41"/>
        <v>330</v>
      </c>
    </row>
    <row r="333" spans="1:20" x14ac:dyDescent="0.35">
      <c r="A333">
        <f t="shared" si="35"/>
        <v>331</v>
      </c>
      <c r="B333">
        <f t="shared" si="36"/>
        <v>37</v>
      </c>
      <c r="C333">
        <f t="shared" si="37"/>
        <v>37</v>
      </c>
      <c r="D333">
        <f t="shared" si="38"/>
        <v>8</v>
      </c>
      <c r="E333">
        <v>8</v>
      </c>
      <c r="F333">
        <v>10</v>
      </c>
      <c r="G333">
        <v>6</v>
      </c>
      <c r="H333">
        <v>5</v>
      </c>
      <c r="I333">
        <v>8</v>
      </c>
      <c r="J333" t="s">
        <v>31</v>
      </c>
      <c r="K333" t="s">
        <v>31</v>
      </c>
      <c r="L333" t="s">
        <v>200</v>
      </c>
      <c r="M333" t="s">
        <v>27</v>
      </c>
      <c r="N333" t="s">
        <v>201</v>
      </c>
      <c r="O333" t="s">
        <v>202</v>
      </c>
      <c r="P333" t="s">
        <v>203</v>
      </c>
      <c r="R333">
        <f t="shared" si="39"/>
        <v>370370800</v>
      </c>
      <c r="S333">
        <f t="shared" si="40"/>
        <v>331</v>
      </c>
      <c r="T333">
        <f t="shared" si="41"/>
        <v>331</v>
      </c>
    </row>
    <row r="334" spans="1:20" x14ac:dyDescent="0.35">
      <c r="A334">
        <f t="shared" si="35"/>
        <v>332</v>
      </c>
      <c r="B334">
        <f t="shared" si="36"/>
        <v>36</v>
      </c>
      <c r="C334">
        <f t="shared" si="37"/>
        <v>40</v>
      </c>
      <c r="D334">
        <f t="shared" si="38"/>
        <v>21</v>
      </c>
      <c r="E334">
        <v>5</v>
      </c>
      <c r="F334">
        <v>4</v>
      </c>
      <c r="G334">
        <v>6</v>
      </c>
      <c r="H334">
        <v>4</v>
      </c>
      <c r="I334">
        <v>6</v>
      </c>
      <c r="J334">
        <v>6</v>
      </c>
      <c r="K334">
        <v>9</v>
      </c>
      <c r="L334" t="s">
        <v>532</v>
      </c>
      <c r="M334" t="s">
        <v>63</v>
      </c>
      <c r="N334" t="s">
        <v>115</v>
      </c>
      <c r="O334" t="s">
        <v>533</v>
      </c>
      <c r="P334" t="s">
        <v>534</v>
      </c>
      <c r="Q334" t="s">
        <v>535</v>
      </c>
      <c r="R334">
        <f t="shared" si="39"/>
        <v>360402100</v>
      </c>
      <c r="S334">
        <f t="shared" si="40"/>
        <v>332</v>
      </c>
      <c r="T334">
        <f t="shared" si="41"/>
        <v>332</v>
      </c>
    </row>
    <row r="335" spans="1:20" x14ac:dyDescent="0.35">
      <c r="A335">
        <f t="shared" si="35"/>
        <v>333</v>
      </c>
      <c r="B335">
        <f t="shared" si="36"/>
        <v>36</v>
      </c>
      <c r="C335">
        <f t="shared" si="37"/>
        <v>39</v>
      </c>
      <c r="D335">
        <f t="shared" si="38"/>
        <v>16</v>
      </c>
      <c r="E335">
        <v>5</v>
      </c>
      <c r="F335">
        <v>7</v>
      </c>
      <c r="G335">
        <v>5</v>
      </c>
      <c r="H335">
        <v>6</v>
      </c>
      <c r="I335">
        <v>7</v>
      </c>
      <c r="J335">
        <v>3</v>
      </c>
      <c r="K335">
        <v>6</v>
      </c>
      <c r="L335" t="s">
        <v>1009</v>
      </c>
      <c r="M335" t="s">
        <v>63</v>
      </c>
      <c r="N335" t="s">
        <v>896</v>
      </c>
      <c r="O335" t="s">
        <v>1010</v>
      </c>
      <c r="P335" t="s">
        <v>1011</v>
      </c>
      <c r="Q335" t="s">
        <v>1012</v>
      </c>
      <c r="R335">
        <f t="shared" si="39"/>
        <v>360391600</v>
      </c>
      <c r="S335">
        <f t="shared" si="40"/>
        <v>333</v>
      </c>
      <c r="T335">
        <f t="shared" si="41"/>
        <v>333</v>
      </c>
    </row>
    <row r="336" spans="1:20" x14ac:dyDescent="0.35">
      <c r="A336">
        <f t="shared" si="35"/>
        <v>334</v>
      </c>
      <c r="B336">
        <f t="shared" si="36"/>
        <v>36</v>
      </c>
      <c r="C336">
        <f t="shared" si="37"/>
        <v>36</v>
      </c>
      <c r="D336">
        <f t="shared" si="38"/>
        <v>18</v>
      </c>
      <c r="E336" t="s">
        <v>31</v>
      </c>
      <c r="F336">
        <v>9</v>
      </c>
      <c r="G336">
        <v>2</v>
      </c>
      <c r="H336">
        <v>7</v>
      </c>
      <c r="I336">
        <v>8</v>
      </c>
      <c r="J336" t="s">
        <v>31</v>
      </c>
      <c r="K336">
        <v>10</v>
      </c>
      <c r="L336" t="s">
        <v>671</v>
      </c>
      <c r="M336" t="s">
        <v>38</v>
      </c>
      <c r="N336" t="s">
        <v>49</v>
      </c>
      <c r="O336" t="s">
        <v>672</v>
      </c>
      <c r="P336" t="s">
        <v>673</v>
      </c>
      <c r="Q336" t="s">
        <v>674</v>
      </c>
      <c r="R336">
        <f t="shared" si="39"/>
        <v>360361800</v>
      </c>
      <c r="S336">
        <f t="shared" si="40"/>
        <v>334</v>
      </c>
      <c r="T336">
        <f t="shared" si="41"/>
        <v>334</v>
      </c>
    </row>
    <row r="337" spans="1:20" x14ac:dyDescent="0.35">
      <c r="A337">
        <f t="shared" si="35"/>
        <v>335</v>
      </c>
      <c r="B337">
        <f t="shared" si="36"/>
        <v>36</v>
      </c>
      <c r="C337">
        <f t="shared" si="37"/>
        <v>36</v>
      </c>
      <c r="D337">
        <f t="shared" si="38"/>
        <v>15</v>
      </c>
      <c r="E337">
        <v>8</v>
      </c>
      <c r="F337">
        <v>13</v>
      </c>
      <c r="G337" t="s">
        <v>31</v>
      </c>
      <c r="H337" t="s">
        <v>31</v>
      </c>
      <c r="I337">
        <v>5</v>
      </c>
      <c r="J337">
        <v>4</v>
      </c>
      <c r="K337">
        <v>6</v>
      </c>
      <c r="L337" t="s">
        <v>948</v>
      </c>
      <c r="M337" t="s">
        <v>38</v>
      </c>
      <c r="N337" t="s">
        <v>123</v>
      </c>
      <c r="O337" t="s">
        <v>949</v>
      </c>
      <c r="P337" t="s">
        <v>950</v>
      </c>
      <c r="Q337" t="s">
        <v>951</v>
      </c>
      <c r="R337">
        <f t="shared" si="39"/>
        <v>360361500</v>
      </c>
      <c r="S337">
        <f t="shared" si="40"/>
        <v>335</v>
      </c>
      <c r="T337">
        <f t="shared" si="41"/>
        <v>335</v>
      </c>
    </row>
    <row r="338" spans="1:20" x14ac:dyDescent="0.35">
      <c r="A338">
        <f t="shared" si="35"/>
        <v>336</v>
      </c>
      <c r="B338">
        <f t="shared" si="36"/>
        <v>35</v>
      </c>
      <c r="C338">
        <f t="shared" si="37"/>
        <v>39</v>
      </c>
      <c r="D338">
        <f t="shared" si="38"/>
        <v>22</v>
      </c>
      <c r="E338">
        <v>5</v>
      </c>
      <c r="F338">
        <v>4</v>
      </c>
      <c r="G338">
        <v>4</v>
      </c>
      <c r="H338">
        <v>4</v>
      </c>
      <c r="I338">
        <v>8</v>
      </c>
      <c r="J338">
        <v>8</v>
      </c>
      <c r="K338">
        <v>6</v>
      </c>
      <c r="L338" t="s">
        <v>1743</v>
      </c>
      <c r="M338" t="s">
        <v>63</v>
      </c>
      <c r="N338" t="s">
        <v>77</v>
      </c>
      <c r="O338" t="s">
        <v>1744</v>
      </c>
      <c r="P338" t="s">
        <v>1745</v>
      </c>
      <c r="Q338" t="s">
        <v>1746</v>
      </c>
      <c r="R338">
        <f t="shared" si="39"/>
        <v>350392200</v>
      </c>
      <c r="S338">
        <f t="shared" si="40"/>
        <v>336</v>
      </c>
      <c r="T338">
        <f t="shared" si="41"/>
        <v>336</v>
      </c>
    </row>
    <row r="339" spans="1:20" x14ac:dyDescent="0.35">
      <c r="A339">
        <f t="shared" si="35"/>
        <v>337</v>
      </c>
      <c r="B339">
        <f t="shared" si="36"/>
        <v>35</v>
      </c>
      <c r="C339">
        <f t="shared" si="37"/>
        <v>38</v>
      </c>
      <c r="D339">
        <f t="shared" si="38"/>
        <v>17</v>
      </c>
      <c r="E339">
        <v>7</v>
      </c>
      <c r="F339">
        <v>6</v>
      </c>
      <c r="G339">
        <v>4</v>
      </c>
      <c r="H339">
        <v>4</v>
      </c>
      <c r="I339">
        <v>3</v>
      </c>
      <c r="J339">
        <v>8</v>
      </c>
      <c r="K339">
        <v>6</v>
      </c>
      <c r="L339" t="s">
        <v>1638</v>
      </c>
      <c r="M339" t="s">
        <v>38</v>
      </c>
      <c r="N339" t="s">
        <v>159</v>
      </c>
      <c r="O339" t="s">
        <v>1639</v>
      </c>
      <c r="P339" t="s">
        <v>1640</v>
      </c>
      <c r="R339">
        <f t="shared" si="39"/>
        <v>350381700</v>
      </c>
      <c r="S339">
        <f t="shared" si="40"/>
        <v>337</v>
      </c>
      <c r="T339">
        <f t="shared" si="41"/>
        <v>337</v>
      </c>
    </row>
    <row r="340" spans="1:20" x14ac:dyDescent="0.35">
      <c r="A340">
        <f t="shared" si="35"/>
        <v>338</v>
      </c>
      <c r="B340">
        <f t="shared" si="36"/>
        <v>35</v>
      </c>
      <c r="C340">
        <f t="shared" si="37"/>
        <v>36</v>
      </c>
      <c r="D340">
        <f t="shared" si="38"/>
        <v>21</v>
      </c>
      <c r="E340">
        <v>8</v>
      </c>
      <c r="F340">
        <v>2</v>
      </c>
      <c r="G340">
        <v>4</v>
      </c>
      <c r="H340">
        <v>1</v>
      </c>
      <c r="I340">
        <v>6</v>
      </c>
      <c r="J340">
        <v>5</v>
      </c>
      <c r="K340">
        <v>10</v>
      </c>
      <c r="L340" t="s">
        <v>790</v>
      </c>
      <c r="M340" t="s">
        <v>63</v>
      </c>
      <c r="N340" t="s">
        <v>690</v>
      </c>
      <c r="O340" t="s">
        <v>791</v>
      </c>
      <c r="P340" t="s">
        <v>792</v>
      </c>
      <c r="Q340" t="s">
        <v>793</v>
      </c>
      <c r="R340">
        <f t="shared" si="39"/>
        <v>350362100</v>
      </c>
      <c r="S340">
        <f t="shared" si="40"/>
        <v>338</v>
      </c>
      <c r="T340">
        <f t="shared" si="41"/>
        <v>338</v>
      </c>
    </row>
    <row r="341" spans="1:20" x14ac:dyDescent="0.35">
      <c r="A341">
        <f t="shared" si="35"/>
        <v>339</v>
      </c>
      <c r="B341">
        <f t="shared" si="36"/>
        <v>35</v>
      </c>
      <c r="C341">
        <f t="shared" si="37"/>
        <v>36</v>
      </c>
      <c r="D341">
        <f t="shared" si="38"/>
        <v>20</v>
      </c>
      <c r="E341">
        <v>6</v>
      </c>
      <c r="F341">
        <v>5</v>
      </c>
      <c r="G341">
        <v>1</v>
      </c>
      <c r="H341">
        <v>4</v>
      </c>
      <c r="I341">
        <v>10</v>
      </c>
      <c r="J341">
        <v>5</v>
      </c>
      <c r="K341">
        <v>5</v>
      </c>
      <c r="L341" t="s">
        <v>970</v>
      </c>
      <c r="M341" t="s">
        <v>63</v>
      </c>
      <c r="N341" t="s">
        <v>123</v>
      </c>
      <c r="O341" t="s">
        <v>971</v>
      </c>
      <c r="P341" t="s">
        <v>972</v>
      </c>
      <c r="R341">
        <f t="shared" si="39"/>
        <v>350362000</v>
      </c>
      <c r="S341">
        <f t="shared" si="40"/>
        <v>339</v>
      </c>
      <c r="T341">
        <f t="shared" si="41"/>
        <v>339</v>
      </c>
    </row>
    <row r="342" spans="1:20" x14ac:dyDescent="0.35">
      <c r="A342">
        <f t="shared" si="35"/>
        <v>340</v>
      </c>
      <c r="B342">
        <f t="shared" si="36"/>
        <v>35</v>
      </c>
      <c r="C342">
        <f t="shared" si="37"/>
        <v>35</v>
      </c>
      <c r="D342">
        <f t="shared" si="38"/>
        <v>21</v>
      </c>
      <c r="E342">
        <v>4</v>
      </c>
      <c r="F342">
        <v>6</v>
      </c>
      <c r="G342" t="s">
        <v>31</v>
      </c>
      <c r="H342">
        <v>4</v>
      </c>
      <c r="I342">
        <v>8</v>
      </c>
      <c r="J342">
        <v>9</v>
      </c>
      <c r="K342">
        <v>4</v>
      </c>
      <c r="L342" t="s">
        <v>527</v>
      </c>
      <c r="M342" t="s">
        <v>27</v>
      </c>
      <c r="N342" t="s">
        <v>528</v>
      </c>
      <c r="O342" t="s">
        <v>529</v>
      </c>
      <c r="P342" t="s">
        <v>530</v>
      </c>
      <c r="Q342" t="s">
        <v>531</v>
      </c>
      <c r="R342">
        <f t="shared" si="39"/>
        <v>350352100</v>
      </c>
      <c r="S342">
        <f t="shared" si="40"/>
        <v>340</v>
      </c>
      <c r="T342">
        <f t="shared" si="41"/>
        <v>340</v>
      </c>
    </row>
    <row r="343" spans="1:20" x14ac:dyDescent="0.35">
      <c r="A343">
        <f t="shared" si="35"/>
        <v>341</v>
      </c>
      <c r="B343">
        <f t="shared" si="36"/>
        <v>35</v>
      </c>
      <c r="C343">
        <f t="shared" si="37"/>
        <v>35</v>
      </c>
      <c r="D343">
        <f t="shared" si="38"/>
        <v>19</v>
      </c>
      <c r="E343">
        <v>6</v>
      </c>
      <c r="F343">
        <v>6</v>
      </c>
      <c r="G343">
        <v>0</v>
      </c>
      <c r="H343">
        <v>4</v>
      </c>
      <c r="I343">
        <v>3</v>
      </c>
      <c r="J343">
        <v>6</v>
      </c>
      <c r="K343">
        <v>10</v>
      </c>
      <c r="L343" t="s">
        <v>344</v>
      </c>
      <c r="M343" t="s">
        <v>63</v>
      </c>
      <c r="N343" t="s">
        <v>123</v>
      </c>
      <c r="O343" t="s">
        <v>345</v>
      </c>
      <c r="P343" t="s">
        <v>346</v>
      </c>
      <c r="R343">
        <f t="shared" si="39"/>
        <v>350351900</v>
      </c>
      <c r="S343">
        <f t="shared" si="40"/>
        <v>341</v>
      </c>
      <c r="T343">
        <f t="shared" si="41"/>
        <v>341</v>
      </c>
    </row>
    <row r="344" spans="1:20" x14ac:dyDescent="0.35">
      <c r="A344">
        <f t="shared" si="35"/>
        <v>342</v>
      </c>
      <c r="B344">
        <f t="shared" si="36"/>
        <v>35</v>
      </c>
      <c r="C344">
        <f t="shared" si="37"/>
        <v>35</v>
      </c>
      <c r="D344">
        <f t="shared" si="38"/>
        <v>15</v>
      </c>
      <c r="E344">
        <v>10</v>
      </c>
      <c r="F344" t="s">
        <v>31</v>
      </c>
      <c r="G344">
        <v>2</v>
      </c>
      <c r="H344">
        <v>8</v>
      </c>
      <c r="I344" t="s">
        <v>31</v>
      </c>
      <c r="J344">
        <v>7</v>
      </c>
      <c r="K344">
        <v>8</v>
      </c>
      <c r="L344" t="s">
        <v>860</v>
      </c>
      <c r="M344" t="s">
        <v>38</v>
      </c>
      <c r="N344" t="s">
        <v>123</v>
      </c>
      <c r="O344" t="s">
        <v>861</v>
      </c>
      <c r="P344" t="s">
        <v>862</v>
      </c>
      <c r="R344">
        <f t="shared" si="39"/>
        <v>350351500</v>
      </c>
      <c r="S344">
        <f t="shared" si="40"/>
        <v>342</v>
      </c>
      <c r="T344">
        <f t="shared" si="41"/>
        <v>342</v>
      </c>
    </row>
    <row r="345" spans="1:20" x14ac:dyDescent="0.35">
      <c r="A345">
        <f t="shared" si="35"/>
        <v>343</v>
      </c>
      <c r="B345">
        <f t="shared" si="36"/>
        <v>35</v>
      </c>
      <c r="C345">
        <f t="shared" si="37"/>
        <v>35</v>
      </c>
      <c r="D345">
        <f t="shared" si="38"/>
        <v>14</v>
      </c>
      <c r="E345">
        <v>8</v>
      </c>
      <c r="F345">
        <v>4</v>
      </c>
      <c r="G345">
        <v>3</v>
      </c>
      <c r="H345">
        <v>6</v>
      </c>
      <c r="I345" t="s">
        <v>31</v>
      </c>
      <c r="J345">
        <v>9</v>
      </c>
      <c r="K345">
        <v>5</v>
      </c>
      <c r="L345" t="s">
        <v>546</v>
      </c>
      <c r="M345" t="s">
        <v>27</v>
      </c>
      <c r="N345" t="s">
        <v>276</v>
      </c>
      <c r="O345" t="s">
        <v>547</v>
      </c>
      <c r="P345" t="s">
        <v>548</v>
      </c>
      <c r="Q345" t="s">
        <v>549</v>
      </c>
      <c r="R345">
        <f t="shared" si="39"/>
        <v>350351400</v>
      </c>
      <c r="S345">
        <f t="shared" si="40"/>
        <v>343</v>
      </c>
      <c r="T345">
        <f t="shared" si="41"/>
        <v>343</v>
      </c>
    </row>
    <row r="346" spans="1:20" x14ac:dyDescent="0.35">
      <c r="A346">
        <f t="shared" si="35"/>
        <v>344</v>
      </c>
      <c r="B346">
        <f t="shared" si="36"/>
        <v>35</v>
      </c>
      <c r="C346">
        <f t="shared" si="37"/>
        <v>35</v>
      </c>
      <c r="D346">
        <f t="shared" si="38"/>
        <v>9</v>
      </c>
      <c r="E346">
        <v>7</v>
      </c>
      <c r="F346">
        <v>11</v>
      </c>
      <c r="G346" t="s">
        <v>31</v>
      </c>
      <c r="H346">
        <v>8</v>
      </c>
      <c r="I346">
        <v>9</v>
      </c>
      <c r="J346" t="s">
        <v>31</v>
      </c>
      <c r="K346" t="s">
        <v>31</v>
      </c>
      <c r="L346" t="s">
        <v>924</v>
      </c>
      <c r="M346" t="s">
        <v>38</v>
      </c>
      <c r="N346" t="s">
        <v>925</v>
      </c>
      <c r="O346" t="s">
        <v>926</v>
      </c>
      <c r="P346" t="s">
        <v>927</v>
      </c>
      <c r="Q346" t="s">
        <v>928</v>
      </c>
      <c r="R346">
        <f t="shared" si="39"/>
        <v>350350900</v>
      </c>
      <c r="S346">
        <f t="shared" si="40"/>
        <v>344</v>
      </c>
      <c r="T346">
        <f t="shared" si="41"/>
        <v>344</v>
      </c>
    </row>
    <row r="347" spans="1:20" x14ac:dyDescent="0.35">
      <c r="A347">
        <f t="shared" si="35"/>
        <v>345</v>
      </c>
      <c r="B347">
        <f t="shared" si="36"/>
        <v>35</v>
      </c>
      <c r="C347">
        <f t="shared" si="37"/>
        <v>35</v>
      </c>
      <c r="D347">
        <f t="shared" si="38"/>
        <v>8</v>
      </c>
      <c r="E347">
        <v>10</v>
      </c>
      <c r="F347">
        <v>11</v>
      </c>
      <c r="G347">
        <v>6</v>
      </c>
      <c r="H347" t="s">
        <v>31</v>
      </c>
      <c r="I347">
        <v>8</v>
      </c>
      <c r="J347" t="s">
        <v>31</v>
      </c>
      <c r="K347" t="s">
        <v>31</v>
      </c>
      <c r="L347" t="s">
        <v>1042</v>
      </c>
      <c r="M347" t="s">
        <v>38</v>
      </c>
      <c r="N347" t="s">
        <v>420</v>
      </c>
      <c r="O347" t="s">
        <v>1043</v>
      </c>
      <c r="P347" t="s">
        <v>1044</v>
      </c>
      <c r="R347">
        <f t="shared" si="39"/>
        <v>350350800</v>
      </c>
      <c r="S347">
        <f t="shared" si="40"/>
        <v>345</v>
      </c>
      <c r="T347">
        <f t="shared" si="41"/>
        <v>345</v>
      </c>
    </row>
    <row r="348" spans="1:20" x14ac:dyDescent="0.35">
      <c r="A348">
        <f t="shared" si="35"/>
        <v>346</v>
      </c>
      <c r="B348">
        <f t="shared" si="36"/>
        <v>34</v>
      </c>
      <c r="C348">
        <f t="shared" si="37"/>
        <v>35</v>
      </c>
      <c r="D348">
        <f t="shared" si="38"/>
        <v>24</v>
      </c>
      <c r="E348">
        <v>4</v>
      </c>
      <c r="F348">
        <v>3</v>
      </c>
      <c r="G348">
        <v>1</v>
      </c>
      <c r="H348">
        <v>3</v>
      </c>
      <c r="I348">
        <v>3</v>
      </c>
      <c r="J348">
        <v>14</v>
      </c>
      <c r="K348">
        <v>7</v>
      </c>
      <c r="L348" t="s">
        <v>158</v>
      </c>
      <c r="M348" t="s">
        <v>27</v>
      </c>
      <c r="N348" t="s">
        <v>159</v>
      </c>
      <c r="O348" t="s">
        <v>160</v>
      </c>
      <c r="P348" t="s">
        <v>161</v>
      </c>
      <c r="R348">
        <f t="shared" si="39"/>
        <v>340352400</v>
      </c>
      <c r="S348">
        <f t="shared" si="40"/>
        <v>346</v>
      </c>
      <c r="T348">
        <f t="shared" si="41"/>
        <v>346</v>
      </c>
    </row>
    <row r="349" spans="1:20" x14ac:dyDescent="0.35">
      <c r="A349">
        <f t="shared" si="35"/>
        <v>347</v>
      </c>
      <c r="B349">
        <f t="shared" si="36"/>
        <v>34</v>
      </c>
      <c r="C349">
        <f t="shared" si="37"/>
        <v>34</v>
      </c>
      <c r="D349">
        <f t="shared" si="38"/>
        <v>22</v>
      </c>
      <c r="E349" t="s">
        <v>31</v>
      </c>
      <c r="F349" t="s">
        <v>31</v>
      </c>
      <c r="G349">
        <v>6</v>
      </c>
      <c r="H349">
        <v>6</v>
      </c>
      <c r="I349">
        <v>12</v>
      </c>
      <c r="J349" t="s">
        <v>31</v>
      </c>
      <c r="K349">
        <v>10</v>
      </c>
      <c r="L349" t="s">
        <v>802</v>
      </c>
      <c r="M349" t="s">
        <v>38</v>
      </c>
      <c r="N349" t="s">
        <v>286</v>
      </c>
      <c r="O349" t="s">
        <v>803</v>
      </c>
      <c r="P349" t="s">
        <v>804</v>
      </c>
      <c r="R349">
        <f t="shared" si="39"/>
        <v>340342200</v>
      </c>
      <c r="S349">
        <f t="shared" si="40"/>
        <v>347</v>
      </c>
      <c r="T349">
        <f t="shared" si="41"/>
        <v>347</v>
      </c>
    </row>
    <row r="350" spans="1:20" x14ac:dyDescent="0.35">
      <c r="A350">
        <f t="shared" si="35"/>
        <v>348</v>
      </c>
      <c r="B350">
        <f t="shared" si="36"/>
        <v>34</v>
      </c>
      <c r="C350">
        <f t="shared" si="37"/>
        <v>34</v>
      </c>
      <c r="D350">
        <f t="shared" si="38"/>
        <v>18</v>
      </c>
      <c r="E350">
        <v>8</v>
      </c>
      <c r="F350">
        <v>6</v>
      </c>
      <c r="G350">
        <v>2</v>
      </c>
      <c r="H350" t="s">
        <v>31</v>
      </c>
      <c r="I350">
        <v>6</v>
      </c>
      <c r="J350" t="s">
        <v>31</v>
      </c>
      <c r="K350">
        <v>12</v>
      </c>
      <c r="L350" t="s">
        <v>1076</v>
      </c>
      <c r="M350" t="s">
        <v>27</v>
      </c>
      <c r="N350" t="s">
        <v>276</v>
      </c>
      <c r="O350" t="s">
        <v>1077</v>
      </c>
      <c r="P350" t="s">
        <v>1078</v>
      </c>
      <c r="Q350" t="s">
        <v>355</v>
      </c>
      <c r="R350">
        <f t="shared" si="39"/>
        <v>340341800</v>
      </c>
      <c r="S350">
        <f t="shared" si="40"/>
        <v>348</v>
      </c>
      <c r="T350">
        <f t="shared" si="41"/>
        <v>348</v>
      </c>
    </row>
    <row r="351" spans="1:20" x14ac:dyDescent="0.35">
      <c r="A351">
        <f t="shared" si="35"/>
        <v>349</v>
      </c>
      <c r="B351">
        <f t="shared" si="36"/>
        <v>34</v>
      </c>
      <c r="C351">
        <f t="shared" si="37"/>
        <v>34</v>
      </c>
      <c r="D351">
        <f t="shared" si="38"/>
        <v>13</v>
      </c>
      <c r="E351">
        <v>5</v>
      </c>
      <c r="F351">
        <v>10</v>
      </c>
      <c r="G351" t="s">
        <v>31</v>
      </c>
      <c r="H351">
        <v>6</v>
      </c>
      <c r="I351">
        <v>8</v>
      </c>
      <c r="J351" t="s">
        <v>31</v>
      </c>
      <c r="K351">
        <v>5</v>
      </c>
      <c r="L351" t="s">
        <v>1079</v>
      </c>
      <c r="M351" t="s">
        <v>27</v>
      </c>
      <c r="N351" t="s">
        <v>367</v>
      </c>
      <c r="O351" t="s">
        <v>1080</v>
      </c>
      <c r="P351" t="s">
        <v>1081</v>
      </c>
      <c r="Q351" t="s">
        <v>1082</v>
      </c>
      <c r="R351">
        <f t="shared" si="39"/>
        <v>340341300</v>
      </c>
      <c r="S351">
        <f t="shared" si="40"/>
        <v>349</v>
      </c>
      <c r="T351">
        <f t="shared" si="41"/>
        <v>349</v>
      </c>
    </row>
    <row r="352" spans="1:20" x14ac:dyDescent="0.35">
      <c r="A352" t="str">
        <f t="shared" si="35"/>
        <v>350-351</v>
      </c>
      <c r="B352">
        <f t="shared" si="36"/>
        <v>34</v>
      </c>
      <c r="C352">
        <f t="shared" si="37"/>
        <v>34</v>
      </c>
      <c r="D352">
        <f t="shared" si="38"/>
        <v>11</v>
      </c>
      <c r="E352">
        <v>7</v>
      </c>
      <c r="F352">
        <v>8</v>
      </c>
      <c r="G352">
        <v>3</v>
      </c>
      <c r="H352">
        <v>5</v>
      </c>
      <c r="I352">
        <v>5</v>
      </c>
      <c r="J352">
        <v>6</v>
      </c>
      <c r="K352" t="s">
        <v>31</v>
      </c>
      <c r="L352" t="s">
        <v>322</v>
      </c>
      <c r="M352" t="s">
        <v>27</v>
      </c>
      <c r="N352" t="s">
        <v>323</v>
      </c>
      <c r="O352" t="s">
        <v>324</v>
      </c>
      <c r="P352" t="s">
        <v>325</v>
      </c>
      <c r="R352">
        <f t="shared" si="39"/>
        <v>340341100</v>
      </c>
      <c r="S352">
        <f t="shared" si="40"/>
        <v>350</v>
      </c>
      <c r="T352">
        <f t="shared" si="41"/>
        <v>351</v>
      </c>
    </row>
    <row r="353" spans="1:20" x14ac:dyDescent="0.35">
      <c r="A353" t="str">
        <f t="shared" si="35"/>
        <v>350-351</v>
      </c>
      <c r="B353">
        <f t="shared" si="36"/>
        <v>34</v>
      </c>
      <c r="C353">
        <f t="shared" si="37"/>
        <v>34</v>
      </c>
      <c r="D353">
        <f t="shared" si="38"/>
        <v>11</v>
      </c>
      <c r="E353">
        <v>9</v>
      </c>
      <c r="F353">
        <v>8</v>
      </c>
      <c r="G353" t="s">
        <v>31</v>
      </c>
      <c r="H353">
        <v>6</v>
      </c>
      <c r="I353">
        <v>4</v>
      </c>
      <c r="J353" t="s">
        <v>31</v>
      </c>
      <c r="K353">
        <v>7</v>
      </c>
      <c r="L353" t="s">
        <v>81</v>
      </c>
      <c r="M353" t="s">
        <v>63</v>
      </c>
      <c r="N353" t="s">
        <v>82</v>
      </c>
      <c r="O353" t="s">
        <v>83</v>
      </c>
      <c r="P353" t="s">
        <v>84</v>
      </c>
      <c r="R353">
        <f t="shared" si="39"/>
        <v>340341100</v>
      </c>
      <c r="S353">
        <f t="shared" si="40"/>
        <v>350</v>
      </c>
      <c r="T353">
        <f t="shared" si="41"/>
        <v>351</v>
      </c>
    </row>
    <row r="354" spans="1:20" x14ac:dyDescent="0.35">
      <c r="A354">
        <f t="shared" si="35"/>
        <v>352</v>
      </c>
      <c r="B354">
        <f t="shared" si="36"/>
        <v>33</v>
      </c>
      <c r="C354">
        <f t="shared" si="37"/>
        <v>33</v>
      </c>
      <c r="D354">
        <f t="shared" si="38"/>
        <v>19</v>
      </c>
      <c r="E354" t="s">
        <v>31</v>
      </c>
      <c r="F354">
        <v>3</v>
      </c>
      <c r="G354">
        <v>4</v>
      </c>
      <c r="H354">
        <v>7</v>
      </c>
      <c r="I354">
        <v>4</v>
      </c>
      <c r="J354">
        <v>7</v>
      </c>
      <c r="K354">
        <v>8</v>
      </c>
      <c r="L354" t="s">
        <v>605</v>
      </c>
      <c r="M354" t="s">
        <v>21</v>
      </c>
      <c r="N354" t="s">
        <v>49</v>
      </c>
      <c r="O354" t="s">
        <v>606</v>
      </c>
      <c r="P354" t="s">
        <v>607</v>
      </c>
      <c r="Q354" t="s">
        <v>608</v>
      </c>
      <c r="R354">
        <f t="shared" si="39"/>
        <v>330331900</v>
      </c>
      <c r="S354">
        <f t="shared" si="40"/>
        <v>352</v>
      </c>
      <c r="T354">
        <f t="shared" si="41"/>
        <v>352</v>
      </c>
    </row>
    <row r="355" spans="1:20" x14ac:dyDescent="0.35">
      <c r="A355" t="str">
        <f t="shared" si="35"/>
        <v>353-354</v>
      </c>
      <c r="B355">
        <f t="shared" si="36"/>
        <v>33</v>
      </c>
      <c r="C355">
        <f t="shared" si="37"/>
        <v>33</v>
      </c>
      <c r="D355">
        <f t="shared" si="38"/>
        <v>8</v>
      </c>
      <c r="E355">
        <v>9</v>
      </c>
      <c r="F355">
        <v>8</v>
      </c>
      <c r="G355">
        <v>4</v>
      </c>
      <c r="H355">
        <v>4</v>
      </c>
      <c r="I355">
        <v>8</v>
      </c>
      <c r="J355" t="s">
        <v>31</v>
      </c>
      <c r="K355" t="s">
        <v>31</v>
      </c>
      <c r="L355" t="s">
        <v>1345</v>
      </c>
      <c r="M355" t="s">
        <v>38</v>
      </c>
      <c r="N355" t="s">
        <v>276</v>
      </c>
      <c r="O355" t="s">
        <v>1346</v>
      </c>
      <c r="P355" t="s">
        <v>1347</v>
      </c>
      <c r="Q355" t="s">
        <v>1348</v>
      </c>
      <c r="R355">
        <f t="shared" si="39"/>
        <v>330330800</v>
      </c>
      <c r="S355">
        <f t="shared" si="40"/>
        <v>353</v>
      </c>
      <c r="T355">
        <f t="shared" si="41"/>
        <v>354</v>
      </c>
    </row>
    <row r="356" spans="1:20" x14ac:dyDescent="0.35">
      <c r="A356" t="str">
        <f t="shared" si="35"/>
        <v>353-354</v>
      </c>
      <c r="B356">
        <f t="shared" si="36"/>
        <v>33</v>
      </c>
      <c r="C356">
        <f t="shared" si="37"/>
        <v>33</v>
      </c>
      <c r="D356">
        <f t="shared" si="38"/>
        <v>8</v>
      </c>
      <c r="E356">
        <v>6</v>
      </c>
      <c r="F356">
        <v>7</v>
      </c>
      <c r="G356">
        <v>6</v>
      </c>
      <c r="H356">
        <v>6</v>
      </c>
      <c r="I356" t="s">
        <v>31</v>
      </c>
      <c r="J356">
        <v>8</v>
      </c>
      <c r="K356" t="s">
        <v>31</v>
      </c>
      <c r="L356" t="s">
        <v>1739</v>
      </c>
      <c r="M356" t="s">
        <v>27</v>
      </c>
      <c r="N356" t="s">
        <v>123</v>
      </c>
      <c r="O356" t="s">
        <v>1740</v>
      </c>
      <c r="P356" t="s">
        <v>1741</v>
      </c>
      <c r="Q356" t="s">
        <v>1742</v>
      </c>
      <c r="R356">
        <f t="shared" si="39"/>
        <v>330330800</v>
      </c>
      <c r="S356">
        <f t="shared" si="40"/>
        <v>353</v>
      </c>
      <c r="T356">
        <f t="shared" si="41"/>
        <v>354</v>
      </c>
    </row>
    <row r="357" spans="1:20" x14ac:dyDescent="0.35">
      <c r="A357">
        <f t="shared" si="35"/>
        <v>355</v>
      </c>
      <c r="B357">
        <f t="shared" si="36"/>
        <v>32</v>
      </c>
      <c r="C357">
        <f t="shared" si="37"/>
        <v>34</v>
      </c>
      <c r="D357">
        <f t="shared" si="38"/>
        <v>18</v>
      </c>
      <c r="E357">
        <v>2</v>
      </c>
      <c r="F357">
        <v>5</v>
      </c>
      <c r="G357">
        <v>3</v>
      </c>
      <c r="H357">
        <v>6</v>
      </c>
      <c r="I357">
        <v>7</v>
      </c>
      <c r="J357">
        <v>6</v>
      </c>
      <c r="K357">
        <v>5</v>
      </c>
      <c r="L357" t="s">
        <v>1433</v>
      </c>
      <c r="M357" t="s">
        <v>27</v>
      </c>
      <c r="N357" t="s">
        <v>193</v>
      </c>
      <c r="O357" t="s">
        <v>1434</v>
      </c>
      <c r="P357" t="s">
        <v>1435</v>
      </c>
      <c r="Q357" t="s">
        <v>274</v>
      </c>
      <c r="R357">
        <f t="shared" si="39"/>
        <v>320341800</v>
      </c>
      <c r="S357">
        <f t="shared" si="40"/>
        <v>355</v>
      </c>
      <c r="T357">
        <f t="shared" si="41"/>
        <v>355</v>
      </c>
    </row>
    <row r="358" spans="1:20" x14ac:dyDescent="0.35">
      <c r="A358">
        <f t="shared" si="35"/>
        <v>356</v>
      </c>
      <c r="B358">
        <f t="shared" si="36"/>
        <v>32</v>
      </c>
      <c r="C358">
        <f t="shared" si="37"/>
        <v>34</v>
      </c>
      <c r="D358">
        <f t="shared" si="38"/>
        <v>15</v>
      </c>
      <c r="E358">
        <v>4</v>
      </c>
      <c r="F358">
        <v>8</v>
      </c>
      <c r="G358">
        <v>2</v>
      </c>
      <c r="H358">
        <v>5</v>
      </c>
      <c r="I358">
        <v>7</v>
      </c>
      <c r="J358">
        <v>3</v>
      </c>
      <c r="K358">
        <v>5</v>
      </c>
      <c r="L358" t="s">
        <v>798</v>
      </c>
      <c r="M358" t="s">
        <v>27</v>
      </c>
      <c r="N358" t="s">
        <v>445</v>
      </c>
      <c r="O358" t="s">
        <v>799</v>
      </c>
      <c r="P358" t="s">
        <v>800</v>
      </c>
      <c r="Q358" t="s">
        <v>801</v>
      </c>
      <c r="R358">
        <f t="shared" si="39"/>
        <v>320341500</v>
      </c>
      <c r="S358">
        <f t="shared" si="40"/>
        <v>356</v>
      </c>
      <c r="T358">
        <f t="shared" si="41"/>
        <v>356</v>
      </c>
    </row>
    <row r="359" spans="1:20" x14ac:dyDescent="0.35">
      <c r="A359">
        <f t="shared" si="35"/>
        <v>357</v>
      </c>
      <c r="B359">
        <f t="shared" si="36"/>
        <v>32</v>
      </c>
      <c r="C359">
        <f t="shared" si="37"/>
        <v>32</v>
      </c>
      <c r="D359">
        <f t="shared" si="38"/>
        <v>22</v>
      </c>
      <c r="E359" t="s">
        <v>31</v>
      </c>
      <c r="F359">
        <v>5</v>
      </c>
      <c r="G359">
        <v>3</v>
      </c>
      <c r="H359">
        <v>2</v>
      </c>
      <c r="I359">
        <v>6</v>
      </c>
      <c r="J359">
        <v>7</v>
      </c>
      <c r="K359">
        <v>9</v>
      </c>
      <c r="L359" t="s">
        <v>1530</v>
      </c>
      <c r="M359" t="s">
        <v>63</v>
      </c>
      <c r="N359" t="s">
        <v>49</v>
      </c>
      <c r="O359" t="s">
        <v>1531</v>
      </c>
      <c r="P359" t="s">
        <v>1532</v>
      </c>
      <c r="Q359" t="s">
        <v>625</v>
      </c>
      <c r="R359">
        <f t="shared" si="39"/>
        <v>320322200</v>
      </c>
      <c r="S359">
        <f t="shared" si="40"/>
        <v>357</v>
      </c>
      <c r="T359">
        <f t="shared" si="41"/>
        <v>357</v>
      </c>
    </row>
    <row r="360" spans="1:20" x14ac:dyDescent="0.35">
      <c r="A360">
        <f t="shared" si="35"/>
        <v>358</v>
      </c>
      <c r="B360">
        <f t="shared" si="36"/>
        <v>32</v>
      </c>
      <c r="C360">
        <f t="shared" si="37"/>
        <v>32</v>
      </c>
      <c r="D360">
        <f t="shared" si="38"/>
        <v>18</v>
      </c>
      <c r="E360">
        <v>7</v>
      </c>
      <c r="F360">
        <v>2</v>
      </c>
      <c r="G360">
        <v>3</v>
      </c>
      <c r="H360">
        <v>2</v>
      </c>
      <c r="I360" t="s">
        <v>31</v>
      </c>
      <c r="J360">
        <v>9</v>
      </c>
      <c r="K360">
        <v>9</v>
      </c>
      <c r="L360" t="s">
        <v>388</v>
      </c>
      <c r="M360" t="s">
        <v>27</v>
      </c>
      <c r="N360" t="s">
        <v>223</v>
      </c>
      <c r="O360" t="s">
        <v>389</v>
      </c>
      <c r="P360" t="s">
        <v>390</v>
      </c>
      <c r="Q360" t="s">
        <v>391</v>
      </c>
      <c r="R360">
        <f t="shared" si="39"/>
        <v>320321800</v>
      </c>
      <c r="S360">
        <f t="shared" si="40"/>
        <v>358</v>
      </c>
      <c r="T360">
        <f t="shared" si="41"/>
        <v>358</v>
      </c>
    </row>
    <row r="361" spans="1:20" x14ac:dyDescent="0.35">
      <c r="A361" t="str">
        <f t="shared" si="35"/>
        <v>359-360</v>
      </c>
      <c r="B361">
        <f t="shared" si="36"/>
        <v>32</v>
      </c>
      <c r="C361">
        <f t="shared" si="37"/>
        <v>32</v>
      </c>
      <c r="D361">
        <f t="shared" si="38"/>
        <v>14</v>
      </c>
      <c r="E361">
        <v>8</v>
      </c>
      <c r="F361">
        <v>6</v>
      </c>
      <c r="G361">
        <v>0</v>
      </c>
      <c r="H361">
        <v>4</v>
      </c>
      <c r="I361">
        <v>6</v>
      </c>
      <c r="J361">
        <v>8</v>
      </c>
      <c r="K361" t="s">
        <v>31</v>
      </c>
      <c r="L361" t="s">
        <v>932</v>
      </c>
      <c r="M361" t="s">
        <v>27</v>
      </c>
      <c r="N361" t="s">
        <v>123</v>
      </c>
      <c r="O361" t="s">
        <v>933</v>
      </c>
      <c r="P361" t="s">
        <v>934</v>
      </c>
      <c r="R361">
        <f t="shared" si="39"/>
        <v>320321400</v>
      </c>
      <c r="S361">
        <f t="shared" si="40"/>
        <v>359</v>
      </c>
      <c r="T361">
        <f t="shared" si="41"/>
        <v>360</v>
      </c>
    </row>
    <row r="362" spans="1:20" x14ac:dyDescent="0.35">
      <c r="A362" t="str">
        <f t="shared" si="35"/>
        <v>359-360</v>
      </c>
      <c r="B362">
        <f t="shared" si="36"/>
        <v>32</v>
      </c>
      <c r="C362">
        <f t="shared" si="37"/>
        <v>32</v>
      </c>
      <c r="D362">
        <f t="shared" si="38"/>
        <v>14</v>
      </c>
      <c r="E362">
        <v>7</v>
      </c>
      <c r="F362">
        <v>7</v>
      </c>
      <c r="G362" t="s">
        <v>31</v>
      </c>
      <c r="H362">
        <v>4</v>
      </c>
      <c r="I362">
        <v>11</v>
      </c>
      <c r="J362" t="s">
        <v>31</v>
      </c>
      <c r="K362">
        <v>3</v>
      </c>
      <c r="L362" t="s">
        <v>502</v>
      </c>
      <c r="M362" t="s">
        <v>27</v>
      </c>
      <c r="N362" t="s">
        <v>367</v>
      </c>
      <c r="O362" t="s">
        <v>503</v>
      </c>
      <c r="P362" t="s">
        <v>504</v>
      </c>
      <c r="Q362" t="s">
        <v>370</v>
      </c>
      <c r="R362">
        <f t="shared" si="39"/>
        <v>320321400</v>
      </c>
      <c r="S362">
        <f t="shared" si="40"/>
        <v>359</v>
      </c>
      <c r="T362">
        <f t="shared" si="41"/>
        <v>360</v>
      </c>
    </row>
    <row r="363" spans="1:20" x14ac:dyDescent="0.35">
      <c r="A363">
        <f t="shared" si="35"/>
        <v>361</v>
      </c>
      <c r="B363">
        <f t="shared" si="36"/>
        <v>32</v>
      </c>
      <c r="C363">
        <f t="shared" si="37"/>
        <v>32</v>
      </c>
      <c r="D363">
        <f t="shared" si="38"/>
        <v>12</v>
      </c>
      <c r="E363">
        <v>12</v>
      </c>
      <c r="F363" t="s">
        <v>31</v>
      </c>
      <c r="G363">
        <v>8</v>
      </c>
      <c r="H363" t="s">
        <v>31</v>
      </c>
      <c r="I363">
        <v>3</v>
      </c>
      <c r="J363">
        <v>9</v>
      </c>
      <c r="K363" t="s">
        <v>31</v>
      </c>
      <c r="L363" t="s">
        <v>582</v>
      </c>
      <c r="M363" t="s">
        <v>38</v>
      </c>
      <c r="N363" t="s">
        <v>490</v>
      </c>
      <c r="O363" t="s">
        <v>583</v>
      </c>
      <c r="P363" t="s">
        <v>584</v>
      </c>
      <c r="Q363" t="s">
        <v>493</v>
      </c>
      <c r="R363">
        <f t="shared" si="39"/>
        <v>320321200</v>
      </c>
      <c r="S363">
        <f t="shared" si="40"/>
        <v>361</v>
      </c>
      <c r="T363">
        <f t="shared" si="41"/>
        <v>361</v>
      </c>
    </row>
    <row r="364" spans="1:20" x14ac:dyDescent="0.35">
      <c r="A364">
        <f t="shared" si="35"/>
        <v>362</v>
      </c>
      <c r="B364">
        <f t="shared" si="36"/>
        <v>31</v>
      </c>
      <c r="C364">
        <f t="shared" si="37"/>
        <v>33</v>
      </c>
      <c r="D364">
        <f t="shared" si="38"/>
        <v>17</v>
      </c>
      <c r="E364">
        <v>3</v>
      </c>
      <c r="F364">
        <v>5</v>
      </c>
      <c r="G364">
        <v>2</v>
      </c>
      <c r="H364">
        <v>6</v>
      </c>
      <c r="I364">
        <v>8</v>
      </c>
      <c r="J364">
        <v>7</v>
      </c>
      <c r="K364">
        <v>2</v>
      </c>
      <c r="L364" t="s">
        <v>942</v>
      </c>
      <c r="M364" t="s">
        <v>27</v>
      </c>
      <c r="N364" t="s">
        <v>149</v>
      </c>
      <c r="O364" t="s">
        <v>741</v>
      </c>
      <c r="P364" t="s">
        <v>943</v>
      </c>
      <c r="Q364" t="s">
        <v>944</v>
      </c>
      <c r="R364">
        <f t="shared" si="39"/>
        <v>310331700</v>
      </c>
      <c r="S364">
        <f t="shared" si="40"/>
        <v>362</v>
      </c>
      <c r="T364">
        <f t="shared" si="41"/>
        <v>362</v>
      </c>
    </row>
    <row r="365" spans="1:20" x14ac:dyDescent="0.35">
      <c r="A365">
        <f t="shared" si="35"/>
        <v>363</v>
      </c>
      <c r="B365">
        <f t="shared" si="36"/>
        <v>31</v>
      </c>
      <c r="C365">
        <f t="shared" si="37"/>
        <v>31</v>
      </c>
      <c r="D365">
        <f t="shared" si="38"/>
        <v>13</v>
      </c>
      <c r="E365">
        <v>5</v>
      </c>
      <c r="F365">
        <v>6</v>
      </c>
      <c r="G365">
        <v>6</v>
      </c>
      <c r="H365">
        <v>1</v>
      </c>
      <c r="I365">
        <v>8</v>
      </c>
      <c r="J365">
        <v>5</v>
      </c>
      <c r="K365" t="s">
        <v>31</v>
      </c>
      <c r="L365" t="s">
        <v>979</v>
      </c>
      <c r="M365" t="s">
        <v>63</v>
      </c>
      <c r="N365" t="s">
        <v>281</v>
      </c>
      <c r="O365" t="s">
        <v>980</v>
      </c>
      <c r="P365" t="s">
        <v>981</v>
      </c>
      <c r="Q365" t="s">
        <v>284</v>
      </c>
      <c r="R365">
        <f t="shared" si="39"/>
        <v>310311300</v>
      </c>
      <c r="S365">
        <f t="shared" si="40"/>
        <v>363</v>
      </c>
      <c r="T365">
        <f t="shared" si="41"/>
        <v>363</v>
      </c>
    </row>
    <row r="366" spans="1:20" x14ac:dyDescent="0.35">
      <c r="A366">
        <f t="shared" si="35"/>
        <v>364</v>
      </c>
      <c r="B366">
        <f t="shared" si="36"/>
        <v>31</v>
      </c>
      <c r="C366">
        <f t="shared" si="37"/>
        <v>31</v>
      </c>
      <c r="D366">
        <f t="shared" si="38"/>
        <v>10</v>
      </c>
      <c r="E366">
        <v>9</v>
      </c>
      <c r="F366">
        <v>7</v>
      </c>
      <c r="G366">
        <v>5</v>
      </c>
      <c r="H366" t="s">
        <v>31</v>
      </c>
      <c r="I366" t="s">
        <v>31</v>
      </c>
      <c r="J366">
        <v>7</v>
      </c>
      <c r="K366">
        <v>3</v>
      </c>
      <c r="L366" t="s">
        <v>1499</v>
      </c>
      <c r="M366" t="s">
        <v>27</v>
      </c>
      <c r="N366" t="s">
        <v>49</v>
      </c>
      <c r="O366" t="s">
        <v>1500</v>
      </c>
      <c r="P366" t="s">
        <v>1501</v>
      </c>
      <c r="Q366" t="s">
        <v>109</v>
      </c>
      <c r="R366">
        <f t="shared" si="39"/>
        <v>310311000</v>
      </c>
      <c r="S366">
        <f t="shared" si="40"/>
        <v>364</v>
      </c>
      <c r="T366">
        <f t="shared" si="41"/>
        <v>364</v>
      </c>
    </row>
    <row r="367" spans="1:20" x14ac:dyDescent="0.35">
      <c r="A367">
        <f t="shared" si="35"/>
        <v>365</v>
      </c>
      <c r="B367">
        <f t="shared" si="36"/>
        <v>31</v>
      </c>
      <c r="C367">
        <f t="shared" si="37"/>
        <v>31</v>
      </c>
      <c r="D367">
        <f t="shared" si="38"/>
        <v>9</v>
      </c>
      <c r="E367">
        <v>9</v>
      </c>
      <c r="F367">
        <v>7</v>
      </c>
      <c r="G367" t="s">
        <v>31</v>
      </c>
      <c r="H367">
        <v>6</v>
      </c>
      <c r="I367">
        <v>9</v>
      </c>
      <c r="J367" t="s">
        <v>31</v>
      </c>
      <c r="K367" t="s">
        <v>31</v>
      </c>
      <c r="L367" t="s">
        <v>1124</v>
      </c>
      <c r="M367" t="s">
        <v>27</v>
      </c>
      <c r="N367" t="s">
        <v>82</v>
      </c>
      <c r="O367" t="s">
        <v>1125</v>
      </c>
      <c r="P367" t="s">
        <v>1126</v>
      </c>
      <c r="R367">
        <f t="shared" si="39"/>
        <v>310310900</v>
      </c>
      <c r="S367">
        <f t="shared" si="40"/>
        <v>365</v>
      </c>
      <c r="T367">
        <f t="shared" si="41"/>
        <v>365</v>
      </c>
    </row>
    <row r="368" spans="1:20" x14ac:dyDescent="0.35">
      <c r="A368">
        <f t="shared" si="35"/>
        <v>366</v>
      </c>
      <c r="B368">
        <f t="shared" si="36"/>
        <v>31</v>
      </c>
      <c r="C368">
        <f t="shared" si="37"/>
        <v>31</v>
      </c>
      <c r="D368">
        <f t="shared" si="38"/>
        <v>8</v>
      </c>
      <c r="E368">
        <v>13</v>
      </c>
      <c r="F368">
        <v>10</v>
      </c>
      <c r="G368" t="s">
        <v>31</v>
      </c>
      <c r="H368" t="s">
        <v>31</v>
      </c>
      <c r="I368" t="s">
        <v>31</v>
      </c>
      <c r="J368" t="s">
        <v>31</v>
      </c>
      <c r="K368">
        <v>8</v>
      </c>
      <c r="L368" t="s">
        <v>1470</v>
      </c>
      <c r="M368" t="s">
        <v>38</v>
      </c>
      <c r="N368" t="s">
        <v>82</v>
      </c>
      <c r="O368" t="s">
        <v>1471</v>
      </c>
      <c r="P368" t="s">
        <v>1472</v>
      </c>
      <c r="Q368" t="s">
        <v>1473</v>
      </c>
      <c r="R368">
        <f t="shared" si="39"/>
        <v>310310800</v>
      </c>
      <c r="S368">
        <f t="shared" si="40"/>
        <v>366</v>
      </c>
      <c r="T368">
        <f t="shared" si="41"/>
        <v>366</v>
      </c>
    </row>
    <row r="369" spans="1:20" x14ac:dyDescent="0.35">
      <c r="A369">
        <f t="shared" si="35"/>
        <v>367</v>
      </c>
      <c r="B369">
        <f t="shared" si="36"/>
        <v>30</v>
      </c>
      <c r="C369">
        <f t="shared" si="37"/>
        <v>33</v>
      </c>
      <c r="D369">
        <f t="shared" si="38"/>
        <v>16</v>
      </c>
      <c r="E369">
        <v>4</v>
      </c>
      <c r="F369">
        <v>5</v>
      </c>
      <c r="G369">
        <v>5</v>
      </c>
      <c r="H369">
        <v>3</v>
      </c>
      <c r="I369">
        <v>7</v>
      </c>
      <c r="J369">
        <v>4</v>
      </c>
      <c r="K369">
        <v>5</v>
      </c>
      <c r="L369" t="s">
        <v>1484</v>
      </c>
      <c r="M369" t="s">
        <v>38</v>
      </c>
      <c r="N369" t="s">
        <v>268</v>
      </c>
      <c r="O369" t="s">
        <v>1485</v>
      </c>
      <c r="P369" t="s">
        <v>1486</v>
      </c>
      <c r="R369">
        <f t="shared" si="39"/>
        <v>300331600</v>
      </c>
      <c r="S369">
        <f t="shared" si="40"/>
        <v>367</v>
      </c>
      <c r="T369">
        <f t="shared" si="41"/>
        <v>367</v>
      </c>
    </row>
    <row r="370" spans="1:20" x14ac:dyDescent="0.35">
      <c r="A370">
        <f t="shared" si="35"/>
        <v>368</v>
      </c>
      <c r="B370">
        <f t="shared" si="36"/>
        <v>30</v>
      </c>
      <c r="C370">
        <f t="shared" si="37"/>
        <v>32</v>
      </c>
      <c r="D370">
        <f t="shared" si="38"/>
        <v>16</v>
      </c>
      <c r="E370">
        <v>5</v>
      </c>
      <c r="F370">
        <v>5</v>
      </c>
      <c r="G370">
        <v>4</v>
      </c>
      <c r="H370">
        <v>2</v>
      </c>
      <c r="I370">
        <v>4</v>
      </c>
      <c r="J370">
        <v>6</v>
      </c>
      <c r="K370">
        <v>6</v>
      </c>
      <c r="L370" t="s">
        <v>1580</v>
      </c>
      <c r="M370" t="s">
        <v>38</v>
      </c>
      <c r="N370" t="s">
        <v>268</v>
      </c>
      <c r="O370" t="s">
        <v>1581</v>
      </c>
      <c r="P370" t="s">
        <v>1582</v>
      </c>
      <c r="R370">
        <f t="shared" si="39"/>
        <v>300321600</v>
      </c>
      <c r="S370">
        <f t="shared" si="40"/>
        <v>368</v>
      </c>
      <c r="T370">
        <f t="shared" si="41"/>
        <v>368</v>
      </c>
    </row>
    <row r="371" spans="1:20" x14ac:dyDescent="0.35">
      <c r="A371">
        <f t="shared" si="35"/>
        <v>369</v>
      </c>
      <c r="B371">
        <f t="shared" si="36"/>
        <v>30</v>
      </c>
      <c r="C371">
        <f t="shared" si="37"/>
        <v>31</v>
      </c>
      <c r="D371">
        <f t="shared" si="38"/>
        <v>19</v>
      </c>
      <c r="E371">
        <v>3</v>
      </c>
      <c r="F371">
        <v>5</v>
      </c>
      <c r="G371">
        <v>3</v>
      </c>
      <c r="H371">
        <v>1</v>
      </c>
      <c r="I371">
        <v>7</v>
      </c>
      <c r="J371">
        <v>5</v>
      </c>
      <c r="K371">
        <v>7</v>
      </c>
      <c r="L371" t="s">
        <v>336</v>
      </c>
      <c r="M371" t="s">
        <v>38</v>
      </c>
      <c r="N371" t="s">
        <v>90</v>
      </c>
      <c r="O371" t="s">
        <v>337</v>
      </c>
      <c r="P371" t="s">
        <v>338</v>
      </c>
      <c r="R371">
        <f t="shared" si="39"/>
        <v>300311900</v>
      </c>
      <c r="S371">
        <f t="shared" si="40"/>
        <v>369</v>
      </c>
      <c r="T371">
        <f t="shared" si="41"/>
        <v>369</v>
      </c>
    </row>
    <row r="372" spans="1:20" x14ac:dyDescent="0.35">
      <c r="A372">
        <f t="shared" si="35"/>
        <v>370</v>
      </c>
      <c r="B372">
        <f t="shared" si="36"/>
        <v>30</v>
      </c>
      <c r="C372">
        <f t="shared" si="37"/>
        <v>31</v>
      </c>
      <c r="D372">
        <f t="shared" si="38"/>
        <v>17</v>
      </c>
      <c r="E372">
        <v>1</v>
      </c>
      <c r="F372">
        <v>5</v>
      </c>
      <c r="G372">
        <v>6</v>
      </c>
      <c r="H372">
        <v>2</v>
      </c>
      <c r="I372">
        <v>7</v>
      </c>
      <c r="J372">
        <v>6</v>
      </c>
      <c r="K372">
        <v>4</v>
      </c>
      <c r="L372" t="s">
        <v>294</v>
      </c>
      <c r="M372" t="s">
        <v>63</v>
      </c>
      <c r="N372" t="s">
        <v>159</v>
      </c>
      <c r="O372" t="s">
        <v>295</v>
      </c>
      <c r="P372" t="s">
        <v>296</v>
      </c>
      <c r="R372">
        <f t="shared" si="39"/>
        <v>300311700</v>
      </c>
      <c r="S372">
        <f t="shared" si="40"/>
        <v>370</v>
      </c>
      <c r="T372">
        <f t="shared" si="41"/>
        <v>370</v>
      </c>
    </row>
    <row r="373" spans="1:20" x14ac:dyDescent="0.35">
      <c r="A373">
        <f t="shared" si="35"/>
        <v>371</v>
      </c>
      <c r="B373">
        <f t="shared" si="36"/>
        <v>30</v>
      </c>
      <c r="C373">
        <f t="shared" si="37"/>
        <v>30</v>
      </c>
      <c r="D373">
        <f t="shared" si="38"/>
        <v>20</v>
      </c>
      <c r="E373">
        <v>5</v>
      </c>
      <c r="F373">
        <v>5</v>
      </c>
      <c r="G373">
        <v>0</v>
      </c>
      <c r="H373" t="s">
        <v>31</v>
      </c>
      <c r="I373">
        <v>8</v>
      </c>
      <c r="J373">
        <v>6</v>
      </c>
      <c r="K373">
        <v>6</v>
      </c>
      <c r="L373" t="s">
        <v>1698</v>
      </c>
      <c r="M373" t="s">
        <v>27</v>
      </c>
      <c r="N373" t="s">
        <v>276</v>
      </c>
      <c r="O373" t="s">
        <v>1699</v>
      </c>
      <c r="P373" t="s">
        <v>1700</v>
      </c>
      <c r="Q373" t="s">
        <v>355</v>
      </c>
      <c r="R373">
        <f t="shared" si="39"/>
        <v>300302000</v>
      </c>
      <c r="S373">
        <f t="shared" si="40"/>
        <v>371</v>
      </c>
      <c r="T373">
        <f t="shared" si="41"/>
        <v>371</v>
      </c>
    </row>
    <row r="374" spans="1:20" x14ac:dyDescent="0.35">
      <c r="A374">
        <f t="shared" si="35"/>
        <v>372</v>
      </c>
      <c r="B374">
        <f t="shared" si="36"/>
        <v>30</v>
      </c>
      <c r="C374">
        <f t="shared" si="37"/>
        <v>30</v>
      </c>
      <c r="D374">
        <f t="shared" si="38"/>
        <v>18</v>
      </c>
      <c r="E374">
        <v>4</v>
      </c>
      <c r="F374">
        <v>6</v>
      </c>
      <c r="G374">
        <v>0</v>
      </c>
      <c r="H374">
        <v>2</v>
      </c>
      <c r="I374">
        <v>6</v>
      </c>
      <c r="J374">
        <v>9</v>
      </c>
      <c r="K374">
        <v>3</v>
      </c>
      <c r="L374" t="s">
        <v>1355</v>
      </c>
      <c r="M374" t="s">
        <v>27</v>
      </c>
      <c r="N374" t="s">
        <v>159</v>
      </c>
      <c r="O374" t="s">
        <v>1356</v>
      </c>
      <c r="P374" t="s">
        <v>1357</v>
      </c>
      <c r="R374">
        <f t="shared" si="39"/>
        <v>300301800</v>
      </c>
      <c r="S374">
        <f t="shared" si="40"/>
        <v>372</v>
      </c>
      <c r="T374">
        <f t="shared" si="41"/>
        <v>372</v>
      </c>
    </row>
    <row r="375" spans="1:20" x14ac:dyDescent="0.35">
      <c r="A375">
        <f t="shared" si="35"/>
        <v>373</v>
      </c>
      <c r="B375">
        <f t="shared" si="36"/>
        <v>30</v>
      </c>
      <c r="C375">
        <f t="shared" si="37"/>
        <v>30</v>
      </c>
      <c r="D375">
        <f t="shared" si="38"/>
        <v>14</v>
      </c>
      <c r="E375">
        <v>5</v>
      </c>
      <c r="F375">
        <v>7</v>
      </c>
      <c r="G375" t="s">
        <v>31</v>
      </c>
      <c r="H375">
        <v>4</v>
      </c>
      <c r="I375">
        <v>7</v>
      </c>
      <c r="J375" t="s">
        <v>31</v>
      </c>
      <c r="K375">
        <v>7</v>
      </c>
      <c r="L375" t="s">
        <v>905</v>
      </c>
      <c r="M375" t="s">
        <v>63</v>
      </c>
      <c r="N375" t="s">
        <v>367</v>
      </c>
      <c r="O375" t="s">
        <v>906</v>
      </c>
      <c r="P375" t="s">
        <v>907</v>
      </c>
      <c r="Q375" t="s">
        <v>370</v>
      </c>
      <c r="R375">
        <f t="shared" si="39"/>
        <v>300301400</v>
      </c>
      <c r="S375">
        <f t="shared" si="40"/>
        <v>373</v>
      </c>
      <c r="T375">
        <f t="shared" si="41"/>
        <v>373</v>
      </c>
    </row>
    <row r="376" spans="1:20" x14ac:dyDescent="0.35">
      <c r="A376">
        <f t="shared" si="35"/>
        <v>374</v>
      </c>
      <c r="B376">
        <f t="shared" si="36"/>
        <v>30</v>
      </c>
      <c r="C376">
        <f t="shared" si="37"/>
        <v>30</v>
      </c>
      <c r="D376">
        <f t="shared" si="38"/>
        <v>11</v>
      </c>
      <c r="E376">
        <v>8</v>
      </c>
      <c r="F376">
        <v>6</v>
      </c>
      <c r="G376" t="s">
        <v>31</v>
      </c>
      <c r="H376">
        <v>5</v>
      </c>
      <c r="I376">
        <v>4</v>
      </c>
      <c r="J376">
        <v>7</v>
      </c>
      <c r="K376" t="s">
        <v>31</v>
      </c>
      <c r="L376" t="s">
        <v>482</v>
      </c>
      <c r="M376" t="s">
        <v>38</v>
      </c>
      <c r="N376" t="s">
        <v>268</v>
      </c>
      <c r="O376" t="s">
        <v>483</v>
      </c>
      <c r="P376" t="s">
        <v>484</v>
      </c>
      <c r="R376">
        <f t="shared" si="39"/>
        <v>300301100</v>
      </c>
      <c r="S376">
        <f t="shared" si="40"/>
        <v>374</v>
      </c>
      <c r="T376">
        <f t="shared" si="41"/>
        <v>374</v>
      </c>
    </row>
    <row r="377" spans="1:20" x14ac:dyDescent="0.35">
      <c r="A377">
        <f t="shared" si="35"/>
        <v>375</v>
      </c>
      <c r="B377">
        <f t="shared" si="36"/>
        <v>30</v>
      </c>
      <c r="C377">
        <f t="shared" si="37"/>
        <v>30</v>
      </c>
      <c r="D377">
        <f t="shared" si="38"/>
        <v>10</v>
      </c>
      <c r="E377">
        <v>8</v>
      </c>
      <c r="F377">
        <v>6</v>
      </c>
      <c r="G377">
        <v>6</v>
      </c>
      <c r="H377" t="s">
        <v>31</v>
      </c>
      <c r="I377">
        <v>10</v>
      </c>
      <c r="J377" t="s">
        <v>31</v>
      </c>
      <c r="K377" t="s">
        <v>31</v>
      </c>
      <c r="L377" t="s">
        <v>76</v>
      </c>
      <c r="M377" t="s">
        <v>27</v>
      </c>
      <c r="N377" t="s">
        <v>77</v>
      </c>
      <c r="O377" t="s">
        <v>78</v>
      </c>
      <c r="P377" t="s">
        <v>79</v>
      </c>
      <c r="Q377" t="s">
        <v>80</v>
      </c>
      <c r="R377">
        <f t="shared" si="39"/>
        <v>300301000</v>
      </c>
      <c r="S377">
        <f t="shared" si="40"/>
        <v>375</v>
      </c>
      <c r="T377">
        <f t="shared" si="41"/>
        <v>375</v>
      </c>
    </row>
    <row r="378" spans="1:20" x14ac:dyDescent="0.35">
      <c r="A378">
        <f t="shared" si="35"/>
        <v>376</v>
      </c>
      <c r="B378">
        <f t="shared" si="36"/>
        <v>29</v>
      </c>
      <c r="C378">
        <f t="shared" si="37"/>
        <v>31</v>
      </c>
      <c r="D378">
        <f t="shared" si="38"/>
        <v>21</v>
      </c>
      <c r="E378">
        <v>2</v>
      </c>
      <c r="F378">
        <v>3</v>
      </c>
      <c r="G378">
        <v>3</v>
      </c>
      <c r="H378">
        <v>2</v>
      </c>
      <c r="I378">
        <v>5</v>
      </c>
      <c r="J378">
        <v>7</v>
      </c>
      <c r="K378">
        <v>9</v>
      </c>
      <c r="L378" t="s">
        <v>635</v>
      </c>
      <c r="M378" t="s">
        <v>27</v>
      </c>
      <c r="N378" t="s">
        <v>475</v>
      </c>
      <c r="O378" t="s">
        <v>636</v>
      </c>
      <c r="P378" t="s">
        <v>637</v>
      </c>
      <c r="R378">
        <f t="shared" si="39"/>
        <v>290312100</v>
      </c>
      <c r="S378">
        <f t="shared" si="40"/>
        <v>376</v>
      </c>
      <c r="T378">
        <f t="shared" si="41"/>
        <v>376</v>
      </c>
    </row>
    <row r="379" spans="1:20" x14ac:dyDescent="0.35">
      <c r="A379">
        <f t="shared" si="35"/>
        <v>377</v>
      </c>
      <c r="B379">
        <f t="shared" si="36"/>
        <v>29</v>
      </c>
      <c r="C379">
        <f t="shared" si="37"/>
        <v>31</v>
      </c>
      <c r="D379">
        <f t="shared" si="38"/>
        <v>15</v>
      </c>
      <c r="E379">
        <v>5</v>
      </c>
      <c r="F379">
        <v>4</v>
      </c>
      <c r="G379">
        <v>2</v>
      </c>
      <c r="H379">
        <v>5</v>
      </c>
      <c r="I379">
        <v>6</v>
      </c>
      <c r="J379">
        <v>5</v>
      </c>
      <c r="K379">
        <v>4</v>
      </c>
      <c r="L379" t="s">
        <v>609</v>
      </c>
      <c r="M379" t="s">
        <v>63</v>
      </c>
      <c r="N379" t="s">
        <v>276</v>
      </c>
      <c r="O379" t="s">
        <v>610</v>
      </c>
      <c r="P379" t="s">
        <v>611</v>
      </c>
      <c r="Q379" t="s">
        <v>300</v>
      </c>
      <c r="R379">
        <f t="shared" si="39"/>
        <v>290311500</v>
      </c>
      <c r="S379">
        <f t="shared" si="40"/>
        <v>377</v>
      </c>
      <c r="T379">
        <f t="shared" si="41"/>
        <v>377</v>
      </c>
    </row>
    <row r="380" spans="1:20" x14ac:dyDescent="0.35">
      <c r="A380">
        <f t="shared" si="35"/>
        <v>378</v>
      </c>
      <c r="B380">
        <f t="shared" si="36"/>
        <v>29</v>
      </c>
      <c r="C380">
        <f t="shared" si="37"/>
        <v>30</v>
      </c>
      <c r="D380">
        <f t="shared" si="38"/>
        <v>17</v>
      </c>
      <c r="E380">
        <v>5</v>
      </c>
      <c r="F380">
        <v>5</v>
      </c>
      <c r="G380">
        <v>1</v>
      </c>
      <c r="H380">
        <v>2</v>
      </c>
      <c r="I380">
        <v>6</v>
      </c>
      <c r="J380">
        <v>8</v>
      </c>
      <c r="K380">
        <v>3</v>
      </c>
      <c r="L380" t="s">
        <v>1701</v>
      </c>
      <c r="M380" t="s">
        <v>27</v>
      </c>
      <c r="N380" t="s">
        <v>149</v>
      </c>
      <c r="O380" t="s">
        <v>1702</v>
      </c>
      <c r="P380" t="s">
        <v>1703</v>
      </c>
      <c r="Q380" t="s">
        <v>1704</v>
      </c>
      <c r="R380">
        <f t="shared" si="39"/>
        <v>290301700</v>
      </c>
      <c r="S380">
        <f t="shared" si="40"/>
        <v>378</v>
      </c>
      <c r="T380">
        <f t="shared" si="41"/>
        <v>378</v>
      </c>
    </row>
    <row r="381" spans="1:20" x14ac:dyDescent="0.35">
      <c r="A381">
        <f t="shared" si="35"/>
        <v>379</v>
      </c>
      <c r="B381">
        <f t="shared" si="36"/>
        <v>29</v>
      </c>
      <c r="C381">
        <f t="shared" si="37"/>
        <v>29</v>
      </c>
      <c r="D381">
        <f t="shared" si="38"/>
        <v>17</v>
      </c>
      <c r="E381">
        <v>5</v>
      </c>
      <c r="F381">
        <v>7</v>
      </c>
      <c r="G381" t="s">
        <v>31</v>
      </c>
      <c r="H381" t="s">
        <v>31</v>
      </c>
      <c r="I381">
        <v>9</v>
      </c>
      <c r="J381" t="s">
        <v>31</v>
      </c>
      <c r="K381">
        <v>8</v>
      </c>
      <c r="L381" t="s">
        <v>1444</v>
      </c>
      <c r="M381" t="s">
        <v>63</v>
      </c>
      <c r="N381" t="s">
        <v>98</v>
      </c>
      <c r="O381" t="s">
        <v>1445</v>
      </c>
      <c r="P381" t="s">
        <v>1446</v>
      </c>
      <c r="Q381" t="s">
        <v>101</v>
      </c>
      <c r="R381">
        <f t="shared" si="39"/>
        <v>290291700</v>
      </c>
      <c r="S381">
        <f t="shared" si="40"/>
        <v>379</v>
      </c>
      <c r="T381">
        <f t="shared" si="41"/>
        <v>379</v>
      </c>
    </row>
    <row r="382" spans="1:20" x14ac:dyDescent="0.35">
      <c r="A382">
        <f t="shared" si="35"/>
        <v>380</v>
      </c>
      <c r="B382">
        <f t="shared" si="36"/>
        <v>29</v>
      </c>
      <c r="C382">
        <f t="shared" si="37"/>
        <v>29</v>
      </c>
      <c r="D382">
        <f t="shared" si="38"/>
        <v>15</v>
      </c>
      <c r="E382">
        <v>6</v>
      </c>
      <c r="F382" t="s">
        <v>31</v>
      </c>
      <c r="G382">
        <v>6</v>
      </c>
      <c r="H382">
        <v>2</v>
      </c>
      <c r="I382">
        <v>2</v>
      </c>
      <c r="J382">
        <v>10</v>
      </c>
      <c r="K382">
        <v>3</v>
      </c>
      <c r="L382" t="s">
        <v>498</v>
      </c>
      <c r="M382" t="s">
        <v>27</v>
      </c>
      <c r="N382" t="s">
        <v>214</v>
      </c>
      <c r="O382" t="s">
        <v>499</v>
      </c>
      <c r="P382" t="s">
        <v>500</v>
      </c>
      <c r="Q382" t="s">
        <v>501</v>
      </c>
      <c r="R382">
        <f t="shared" si="39"/>
        <v>290291500</v>
      </c>
      <c r="S382">
        <f t="shared" si="40"/>
        <v>380</v>
      </c>
      <c r="T382">
        <f t="shared" si="41"/>
        <v>380</v>
      </c>
    </row>
    <row r="383" spans="1:20" x14ac:dyDescent="0.35">
      <c r="A383">
        <f t="shared" ref="A383:A446" si="42">IF(ISBLANK($L383),"",IF($S383=$T383,$S383,$S383&amp;"-"&amp;$T383))</f>
        <v>381</v>
      </c>
      <c r="B383">
        <f t="shared" ref="B383:B446" si="43">$C383-MINA($E383:$K383)</f>
        <v>29</v>
      </c>
      <c r="C383">
        <f t="shared" ref="C383:C446" si="44">SUM($E383:$K383)</f>
        <v>29</v>
      </c>
      <c r="D383">
        <f t="shared" ref="D383:D446" si="45">SUM($I383:$K383)</f>
        <v>8</v>
      </c>
      <c r="E383" t="s">
        <v>31</v>
      </c>
      <c r="F383">
        <v>8</v>
      </c>
      <c r="G383">
        <v>13</v>
      </c>
      <c r="H383" t="s">
        <v>31</v>
      </c>
      <c r="I383">
        <v>8</v>
      </c>
      <c r="J383" t="s">
        <v>31</v>
      </c>
      <c r="K383" t="s">
        <v>31</v>
      </c>
      <c r="L383" t="s">
        <v>1097</v>
      </c>
      <c r="M383" t="s">
        <v>27</v>
      </c>
      <c r="N383" t="s">
        <v>223</v>
      </c>
      <c r="O383" t="s">
        <v>1098</v>
      </c>
      <c r="Q383" t="s">
        <v>825</v>
      </c>
      <c r="R383">
        <f t="shared" ref="R383:R446" si="46">$B383*10000000+$C383*10000+$D383*100</f>
        <v>290290800</v>
      </c>
      <c r="S383">
        <f t="shared" si="40"/>
        <v>381</v>
      </c>
      <c r="T383">
        <f t="shared" si="41"/>
        <v>381</v>
      </c>
    </row>
    <row r="384" spans="1:20" x14ac:dyDescent="0.35">
      <c r="A384">
        <f t="shared" si="42"/>
        <v>382</v>
      </c>
      <c r="B384">
        <f t="shared" si="43"/>
        <v>28</v>
      </c>
      <c r="C384">
        <f t="shared" si="44"/>
        <v>31</v>
      </c>
      <c r="D384">
        <f t="shared" si="45"/>
        <v>13</v>
      </c>
      <c r="E384">
        <v>5</v>
      </c>
      <c r="F384">
        <v>5</v>
      </c>
      <c r="G384">
        <v>3</v>
      </c>
      <c r="H384">
        <v>5</v>
      </c>
      <c r="I384">
        <v>4</v>
      </c>
      <c r="J384">
        <v>4</v>
      </c>
      <c r="K384">
        <v>5</v>
      </c>
      <c r="L384" t="s">
        <v>1238</v>
      </c>
      <c r="M384" t="s">
        <v>27</v>
      </c>
      <c r="N384" t="s">
        <v>159</v>
      </c>
      <c r="O384" t="s">
        <v>1239</v>
      </c>
      <c r="P384" t="s">
        <v>1240</v>
      </c>
      <c r="R384">
        <f t="shared" si="46"/>
        <v>280311300</v>
      </c>
      <c r="S384">
        <f t="shared" si="40"/>
        <v>382</v>
      </c>
      <c r="T384">
        <f t="shared" si="41"/>
        <v>382</v>
      </c>
    </row>
    <row r="385" spans="1:20" x14ac:dyDescent="0.35">
      <c r="A385">
        <f t="shared" si="42"/>
        <v>383</v>
      </c>
      <c r="B385">
        <f t="shared" si="43"/>
        <v>28</v>
      </c>
      <c r="C385">
        <f t="shared" si="44"/>
        <v>29</v>
      </c>
      <c r="D385">
        <f t="shared" si="45"/>
        <v>19</v>
      </c>
      <c r="E385">
        <v>4</v>
      </c>
      <c r="F385">
        <v>1</v>
      </c>
      <c r="G385">
        <v>3</v>
      </c>
      <c r="H385">
        <v>2</v>
      </c>
      <c r="I385">
        <v>7</v>
      </c>
      <c r="J385">
        <v>5</v>
      </c>
      <c r="K385">
        <v>7</v>
      </c>
      <c r="L385" t="s">
        <v>290</v>
      </c>
      <c r="M385" t="s">
        <v>27</v>
      </c>
      <c r="N385" t="s">
        <v>39</v>
      </c>
      <c r="O385" t="s">
        <v>291</v>
      </c>
      <c r="P385" t="s">
        <v>292</v>
      </c>
      <c r="Q385" t="s">
        <v>293</v>
      </c>
      <c r="R385">
        <f t="shared" si="46"/>
        <v>280291900</v>
      </c>
      <c r="S385">
        <f t="shared" si="40"/>
        <v>383</v>
      </c>
      <c r="T385">
        <f t="shared" si="41"/>
        <v>383</v>
      </c>
    </row>
    <row r="386" spans="1:20" x14ac:dyDescent="0.35">
      <c r="A386">
        <f t="shared" si="42"/>
        <v>384</v>
      </c>
      <c r="B386">
        <f t="shared" si="43"/>
        <v>28</v>
      </c>
      <c r="C386">
        <f t="shared" si="44"/>
        <v>28</v>
      </c>
      <c r="D386">
        <f t="shared" si="45"/>
        <v>20</v>
      </c>
      <c r="E386">
        <v>1</v>
      </c>
      <c r="F386">
        <v>4</v>
      </c>
      <c r="G386">
        <v>0</v>
      </c>
      <c r="H386">
        <v>3</v>
      </c>
      <c r="I386">
        <v>5</v>
      </c>
      <c r="J386">
        <v>9</v>
      </c>
      <c r="K386">
        <v>6</v>
      </c>
      <c r="L386" t="s">
        <v>1386</v>
      </c>
      <c r="M386" t="s">
        <v>63</v>
      </c>
      <c r="N386" t="s">
        <v>44</v>
      </c>
      <c r="O386" t="s">
        <v>1387</v>
      </c>
      <c r="P386" t="s">
        <v>1388</v>
      </c>
      <c r="Q386" t="s">
        <v>1389</v>
      </c>
      <c r="R386">
        <f t="shared" si="46"/>
        <v>280282000</v>
      </c>
      <c r="S386">
        <f t="shared" si="40"/>
        <v>384</v>
      </c>
      <c r="T386">
        <f t="shared" si="41"/>
        <v>384</v>
      </c>
    </row>
    <row r="387" spans="1:20" x14ac:dyDescent="0.35">
      <c r="A387" t="str">
        <f t="shared" si="42"/>
        <v>385-386</v>
      </c>
      <c r="B387">
        <f t="shared" si="43"/>
        <v>28</v>
      </c>
      <c r="C387">
        <f t="shared" si="44"/>
        <v>28</v>
      </c>
      <c r="D387">
        <f t="shared" si="45"/>
        <v>19</v>
      </c>
      <c r="E387" t="s">
        <v>31</v>
      </c>
      <c r="F387">
        <v>6</v>
      </c>
      <c r="G387">
        <v>3</v>
      </c>
      <c r="H387" t="s">
        <v>31</v>
      </c>
      <c r="I387">
        <v>7</v>
      </c>
      <c r="J387">
        <v>8</v>
      </c>
      <c r="K387">
        <v>4</v>
      </c>
      <c r="L387" t="s">
        <v>494</v>
      </c>
      <c r="M387" t="s">
        <v>63</v>
      </c>
      <c r="N387" t="s">
        <v>276</v>
      </c>
      <c r="O387" t="s">
        <v>495</v>
      </c>
      <c r="P387" t="s">
        <v>496</v>
      </c>
      <c r="Q387" t="s">
        <v>497</v>
      </c>
      <c r="R387">
        <f t="shared" si="46"/>
        <v>280281900</v>
      </c>
      <c r="S387">
        <f t="shared" ref="S387:S450" si="47">IF(ISBLANK($L387),"",1+COUNTIF($R$3:$R$1996,"&gt;"&amp;$R387))</f>
        <v>385</v>
      </c>
      <c r="T387">
        <f t="shared" ref="T387:T450" si="48">IF(ISBLANK($L387),"",COUNTIF($R$3:$R$1996,"&gt;"&amp;$R387)+COUNTIF($R$3:$R$1996,$R387))</f>
        <v>386</v>
      </c>
    </row>
    <row r="388" spans="1:20" x14ac:dyDescent="0.35">
      <c r="A388" t="str">
        <f t="shared" si="42"/>
        <v>385-386</v>
      </c>
      <c r="B388">
        <f t="shared" si="43"/>
        <v>28</v>
      </c>
      <c r="C388">
        <f t="shared" si="44"/>
        <v>28</v>
      </c>
      <c r="D388">
        <f t="shared" si="45"/>
        <v>19</v>
      </c>
      <c r="E388" t="s">
        <v>31</v>
      </c>
      <c r="F388">
        <v>6</v>
      </c>
      <c r="G388">
        <v>3</v>
      </c>
      <c r="H388" t="s">
        <v>31</v>
      </c>
      <c r="I388">
        <v>7</v>
      </c>
      <c r="J388">
        <v>5</v>
      </c>
      <c r="K388">
        <v>7</v>
      </c>
      <c r="L388" t="s">
        <v>1899</v>
      </c>
      <c r="M388" t="s">
        <v>27</v>
      </c>
      <c r="N388" t="s">
        <v>193</v>
      </c>
      <c r="O388" t="s">
        <v>1900</v>
      </c>
      <c r="P388" t="s">
        <v>1901</v>
      </c>
      <c r="R388">
        <f t="shared" si="46"/>
        <v>280281900</v>
      </c>
      <c r="S388">
        <f t="shared" si="47"/>
        <v>385</v>
      </c>
      <c r="T388">
        <f t="shared" si="48"/>
        <v>386</v>
      </c>
    </row>
    <row r="389" spans="1:20" x14ac:dyDescent="0.35">
      <c r="A389">
        <f t="shared" si="42"/>
        <v>387</v>
      </c>
      <c r="B389">
        <f t="shared" si="43"/>
        <v>28</v>
      </c>
      <c r="C389">
        <f t="shared" si="44"/>
        <v>28</v>
      </c>
      <c r="D389">
        <f t="shared" si="45"/>
        <v>9</v>
      </c>
      <c r="E389">
        <v>4</v>
      </c>
      <c r="F389">
        <v>12</v>
      </c>
      <c r="G389" t="s">
        <v>31</v>
      </c>
      <c r="H389">
        <v>3</v>
      </c>
      <c r="I389">
        <v>7</v>
      </c>
      <c r="J389">
        <v>1</v>
      </c>
      <c r="K389">
        <v>1</v>
      </c>
      <c r="L389" t="s">
        <v>37</v>
      </c>
      <c r="M389" t="s">
        <v>38</v>
      </c>
      <c r="N389" t="s">
        <v>39</v>
      </c>
      <c r="O389" t="s">
        <v>40</v>
      </c>
      <c r="P389" t="s">
        <v>41</v>
      </c>
      <c r="Q389" t="s">
        <v>42</v>
      </c>
      <c r="R389">
        <f t="shared" si="46"/>
        <v>280280900</v>
      </c>
      <c r="S389">
        <f t="shared" si="47"/>
        <v>387</v>
      </c>
      <c r="T389">
        <f t="shared" si="48"/>
        <v>387</v>
      </c>
    </row>
    <row r="390" spans="1:20" x14ac:dyDescent="0.35">
      <c r="A390">
        <f t="shared" si="42"/>
        <v>388</v>
      </c>
      <c r="B390">
        <f t="shared" si="43"/>
        <v>28</v>
      </c>
      <c r="C390">
        <f t="shared" si="44"/>
        <v>28</v>
      </c>
      <c r="D390">
        <f t="shared" si="45"/>
        <v>6</v>
      </c>
      <c r="E390">
        <v>7</v>
      </c>
      <c r="F390">
        <v>10</v>
      </c>
      <c r="G390">
        <v>5</v>
      </c>
      <c r="H390" t="s">
        <v>31</v>
      </c>
      <c r="I390">
        <v>6</v>
      </c>
      <c r="J390" t="s">
        <v>31</v>
      </c>
      <c r="K390" t="s">
        <v>31</v>
      </c>
      <c r="L390" t="s">
        <v>1911</v>
      </c>
      <c r="M390" t="s">
        <v>27</v>
      </c>
      <c r="N390" t="s">
        <v>77</v>
      </c>
      <c r="O390" t="s">
        <v>1912</v>
      </c>
      <c r="P390" t="s">
        <v>1913</v>
      </c>
      <c r="Q390" t="s">
        <v>1914</v>
      </c>
      <c r="R390">
        <f t="shared" si="46"/>
        <v>280280600</v>
      </c>
      <c r="S390">
        <f t="shared" si="47"/>
        <v>388</v>
      </c>
      <c r="T390">
        <f t="shared" si="48"/>
        <v>388</v>
      </c>
    </row>
    <row r="391" spans="1:20" x14ac:dyDescent="0.35">
      <c r="A391">
        <f t="shared" si="42"/>
        <v>389</v>
      </c>
      <c r="B391">
        <f t="shared" si="43"/>
        <v>28</v>
      </c>
      <c r="C391">
        <f t="shared" si="44"/>
        <v>28</v>
      </c>
      <c r="D391">
        <f t="shared" si="45"/>
        <v>0</v>
      </c>
      <c r="E391">
        <v>13</v>
      </c>
      <c r="F391">
        <v>8</v>
      </c>
      <c r="G391">
        <v>7</v>
      </c>
      <c r="H391" t="s">
        <v>31</v>
      </c>
      <c r="I391" t="s">
        <v>31</v>
      </c>
      <c r="J391" t="s">
        <v>31</v>
      </c>
      <c r="K391" t="s">
        <v>31</v>
      </c>
      <c r="L391" t="s">
        <v>1364</v>
      </c>
      <c r="M391" t="s">
        <v>38</v>
      </c>
      <c r="N391" t="s">
        <v>223</v>
      </c>
      <c r="O391" t="s">
        <v>1365</v>
      </c>
      <c r="P391" t="s">
        <v>1366</v>
      </c>
      <c r="Q391" t="s">
        <v>1367</v>
      </c>
      <c r="R391">
        <f t="shared" si="46"/>
        <v>280280000</v>
      </c>
      <c r="S391">
        <f t="shared" si="47"/>
        <v>389</v>
      </c>
      <c r="T391">
        <f t="shared" si="48"/>
        <v>389</v>
      </c>
    </row>
    <row r="392" spans="1:20" x14ac:dyDescent="0.35">
      <c r="A392">
        <f t="shared" si="42"/>
        <v>390</v>
      </c>
      <c r="B392">
        <f t="shared" si="43"/>
        <v>27</v>
      </c>
      <c r="C392">
        <f t="shared" si="44"/>
        <v>28</v>
      </c>
      <c r="D392">
        <f t="shared" si="45"/>
        <v>12</v>
      </c>
      <c r="E392">
        <v>4</v>
      </c>
      <c r="F392">
        <v>7</v>
      </c>
      <c r="G392">
        <v>4</v>
      </c>
      <c r="H392">
        <v>1</v>
      </c>
      <c r="I392">
        <v>5</v>
      </c>
      <c r="J392">
        <v>3</v>
      </c>
      <c r="K392">
        <v>4</v>
      </c>
      <c r="L392" t="s">
        <v>1747</v>
      </c>
      <c r="M392" t="s">
        <v>27</v>
      </c>
      <c r="N392" t="s">
        <v>1563</v>
      </c>
      <c r="O392" t="s">
        <v>1748</v>
      </c>
      <c r="P392" t="s">
        <v>1749</v>
      </c>
      <c r="R392">
        <f t="shared" si="46"/>
        <v>270281200</v>
      </c>
      <c r="S392">
        <f t="shared" si="47"/>
        <v>390</v>
      </c>
      <c r="T392">
        <f t="shared" si="48"/>
        <v>390</v>
      </c>
    </row>
    <row r="393" spans="1:20" x14ac:dyDescent="0.35">
      <c r="A393" t="str">
        <f t="shared" si="42"/>
        <v>391-392</v>
      </c>
      <c r="B393">
        <f t="shared" si="43"/>
        <v>27</v>
      </c>
      <c r="C393">
        <f t="shared" si="44"/>
        <v>27</v>
      </c>
      <c r="D393">
        <f t="shared" si="45"/>
        <v>16</v>
      </c>
      <c r="E393">
        <v>5</v>
      </c>
      <c r="F393">
        <v>5</v>
      </c>
      <c r="G393" t="s">
        <v>31</v>
      </c>
      <c r="H393">
        <v>1</v>
      </c>
      <c r="I393">
        <v>5</v>
      </c>
      <c r="J393">
        <v>4</v>
      </c>
      <c r="K393">
        <v>7</v>
      </c>
      <c r="L393" t="s">
        <v>1777</v>
      </c>
      <c r="M393" t="s">
        <v>27</v>
      </c>
      <c r="N393" t="s">
        <v>240</v>
      </c>
      <c r="O393" t="s">
        <v>1778</v>
      </c>
      <c r="P393" t="s">
        <v>1779</v>
      </c>
      <c r="Q393" t="s">
        <v>1023</v>
      </c>
      <c r="R393">
        <f t="shared" si="46"/>
        <v>270271600</v>
      </c>
      <c r="S393">
        <f t="shared" si="47"/>
        <v>391</v>
      </c>
      <c r="T393">
        <f t="shared" si="48"/>
        <v>392</v>
      </c>
    </row>
    <row r="394" spans="1:20" x14ac:dyDescent="0.35">
      <c r="A394" t="str">
        <f t="shared" si="42"/>
        <v>391-392</v>
      </c>
      <c r="B394">
        <f t="shared" si="43"/>
        <v>27</v>
      </c>
      <c r="C394">
        <f t="shared" si="44"/>
        <v>27</v>
      </c>
      <c r="D394">
        <f t="shared" si="45"/>
        <v>16</v>
      </c>
      <c r="E394">
        <v>6</v>
      </c>
      <c r="F394" t="s">
        <v>31</v>
      </c>
      <c r="G394">
        <v>5</v>
      </c>
      <c r="H394" t="s">
        <v>31</v>
      </c>
      <c r="I394">
        <v>7</v>
      </c>
      <c r="J394">
        <v>9</v>
      </c>
      <c r="K394" t="s">
        <v>31</v>
      </c>
      <c r="L394" t="s">
        <v>543</v>
      </c>
      <c r="M394" t="s">
        <v>27</v>
      </c>
      <c r="N394" t="s">
        <v>490</v>
      </c>
      <c r="O394" t="s">
        <v>544</v>
      </c>
      <c r="P394" t="s">
        <v>545</v>
      </c>
      <c r="Q394" t="s">
        <v>493</v>
      </c>
      <c r="R394">
        <f t="shared" si="46"/>
        <v>270271600</v>
      </c>
      <c r="S394">
        <f t="shared" si="47"/>
        <v>391</v>
      </c>
      <c r="T394">
        <f t="shared" si="48"/>
        <v>392</v>
      </c>
    </row>
    <row r="395" spans="1:20" x14ac:dyDescent="0.35">
      <c r="A395">
        <f t="shared" si="42"/>
        <v>393</v>
      </c>
      <c r="B395">
        <f t="shared" si="43"/>
        <v>27</v>
      </c>
      <c r="C395">
        <f t="shared" si="44"/>
        <v>27</v>
      </c>
      <c r="D395">
        <f t="shared" si="45"/>
        <v>14</v>
      </c>
      <c r="E395">
        <v>5</v>
      </c>
      <c r="F395">
        <v>6</v>
      </c>
      <c r="G395">
        <v>2</v>
      </c>
      <c r="H395" t="s">
        <v>31</v>
      </c>
      <c r="I395" t="s">
        <v>31</v>
      </c>
      <c r="J395">
        <v>9</v>
      </c>
      <c r="K395">
        <v>5</v>
      </c>
      <c r="L395" t="s">
        <v>306</v>
      </c>
      <c r="M395" t="s">
        <v>27</v>
      </c>
      <c r="N395" t="s">
        <v>307</v>
      </c>
      <c r="O395" t="s">
        <v>308</v>
      </c>
      <c r="P395" t="s">
        <v>309</v>
      </c>
      <c r="R395">
        <f t="shared" si="46"/>
        <v>270271400</v>
      </c>
      <c r="S395">
        <f t="shared" si="47"/>
        <v>393</v>
      </c>
      <c r="T395">
        <f t="shared" si="48"/>
        <v>393</v>
      </c>
    </row>
    <row r="396" spans="1:20" x14ac:dyDescent="0.35">
      <c r="A396" t="str">
        <f t="shared" si="42"/>
        <v>394-395</v>
      </c>
      <c r="B396">
        <f t="shared" si="43"/>
        <v>27</v>
      </c>
      <c r="C396">
        <f t="shared" si="44"/>
        <v>27</v>
      </c>
      <c r="D396">
        <f t="shared" si="45"/>
        <v>11</v>
      </c>
      <c r="E396">
        <v>7</v>
      </c>
      <c r="F396">
        <v>7</v>
      </c>
      <c r="G396" t="s">
        <v>31</v>
      </c>
      <c r="H396">
        <v>2</v>
      </c>
      <c r="I396">
        <v>4</v>
      </c>
      <c r="J396">
        <v>7</v>
      </c>
      <c r="K396" t="s">
        <v>31</v>
      </c>
      <c r="L396" t="s">
        <v>1175</v>
      </c>
      <c r="M396" t="s">
        <v>63</v>
      </c>
      <c r="N396" t="s">
        <v>172</v>
      </c>
      <c r="O396" t="s">
        <v>1176</v>
      </c>
      <c r="P396" t="s">
        <v>1177</v>
      </c>
      <c r="Q396" t="s">
        <v>254</v>
      </c>
      <c r="R396">
        <f t="shared" si="46"/>
        <v>270271100</v>
      </c>
      <c r="S396">
        <f t="shared" si="47"/>
        <v>394</v>
      </c>
      <c r="T396">
        <f t="shared" si="48"/>
        <v>395</v>
      </c>
    </row>
    <row r="397" spans="1:20" x14ac:dyDescent="0.35">
      <c r="A397" t="str">
        <f t="shared" si="42"/>
        <v>394-395</v>
      </c>
      <c r="B397">
        <f t="shared" si="43"/>
        <v>27</v>
      </c>
      <c r="C397">
        <f t="shared" si="44"/>
        <v>27</v>
      </c>
      <c r="D397">
        <f t="shared" si="45"/>
        <v>11</v>
      </c>
      <c r="E397" t="s">
        <v>31</v>
      </c>
      <c r="F397">
        <v>7</v>
      </c>
      <c r="G397">
        <v>5</v>
      </c>
      <c r="H397">
        <v>4</v>
      </c>
      <c r="I397">
        <v>3</v>
      </c>
      <c r="J397">
        <v>3</v>
      </c>
      <c r="K397">
        <v>5</v>
      </c>
      <c r="L397" t="s">
        <v>873</v>
      </c>
      <c r="M397" t="s">
        <v>38</v>
      </c>
      <c r="N397" t="s">
        <v>49</v>
      </c>
      <c r="O397" t="s">
        <v>874</v>
      </c>
      <c r="P397" t="s">
        <v>875</v>
      </c>
      <c r="Q397" t="s">
        <v>876</v>
      </c>
      <c r="R397">
        <f t="shared" si="46"/>
        <v>270271100</v>
      </c>
      <c r="S397">
        <f t="shared" si="47"/>
        <v>394</v>
      </c>
      <c r="T397">
        <f t="shared" si="48"/>
        <v>395</v>
      </c>
    </row>
    <row r="398" spans="1:20" x14ac:dyDescent="0.35">
      <c r="A398" t="str">
        <f t="shared" si="42"/>
        <v>396-397</v>
      </c>
      <c r="B398">
        <f t="shared" si="43"/>
        <v>27</v>
      </c>
      <c r="C398">
        <f t="shared" si="44"/>
        <v>27</v>
      </c>
      <c r="D398">
        <f t="shared" si="45"/>
        <v>0</v>
      </c>
      <c r="E398">
        <v>12</v>
      </c>
      <c r="F398">
        <v>7</v>
      </c>
      <c r="G398">
        <v>5</v>
      </c>
      <c r="H398">
        <v>3</v>
      </c>
      <c r="I398" t="s">
        <v>31</v>
      </c>
      <c r="J398" t="s">
        <v>31</v>
      </c>
      <c r="K398" t="s">
        <v>31</v>
      </c>
      <c r="L398" t="s">
        <v>761</v>
      </c>
      <c r="M398" t="s">
        <v>38</v>
      </c>
      <c r="N398" t="s">
        <v>193</v>
      </c>
      <c r="O398" t="s">
        <v>762</v>
      </c>
      <c r="P398" t="s">
        <v>763</v>
      </c>
      <c r="Q398" t="s">
        <v>764</v>
      </c>
      <c r="R398">
        <f t="shared" si="46"/>
        <v>270270000</v>
      </c>
      <c r="S398">
        <f t="shared" si="47"/>
        <v>396</v>
      </c>
      <c r="T398">
        <f t="shared" si="48"/>
        <v>397</v>
      </c>
    </row>
    <row r="399" spans="1:20" x14ac:dyDescent="0.35">
      <c r="A399" t="str">
        <f t="shared" si="42"/>
        <v>396-397</v>
      </c>
      <c r="B399">
        <f t="shared" si="43"/>
        <v>27</v>
      </c>
      <c r="C399">
        <f t="shared" si="44"/>
        <v>27</v>
      </c>
      <c r="D399">
        <f t="shared" si="45"/>
        <v>0</v>
      </c>
      <c r="E399" t="s">
        <v>31</v>
      </c>
      <c r="F399">
        <v>12</v>
      </c>
      <c r="G399">
        <v>5</v>
      </c>
      <c r="H399">
        <v>10</v>
      </c>
      <c r="I399" t="s">
        <v>31</v>
      </c>
      <c r="J399" t="s">
        <v>31</v>
      </c>
      <c r="K399" t="s">
        <v>31</v>
      </c>
      <c r="L399" t="s">
        <v>1763</v>
      </c>
      <c r="M399" t="s">
        <v>27</v>
      </c>
      <c r="N399" t="s">
        <v>286</v>
      </c>
      <c r="O399" t="s">
        <v>1764</v>
      </c>
      <c r="P399" t="s">
        <v>1765</v>
      </c>
      <c r="Q399" t="s">
        <v>1766</v>
      </c>
      <c r="R399">
        <f t="shared" si="46"/>
        <v>270270000</v>
      </c>
      <c r="S399">
        <f t="shared" si="47"/>
        <v>396</v>
      </c>
      <c r="T399">
        <f t="shared" si="48"/>
        <v>397</v>
      </c>
    </row>
    <row r="400" spans="1:20" x14ac:dyDescent="0.35">
      <c r="A400">
        <f t="shared" si="42"/>
        <v>398</v>
      </c>
      <c r="B400">
        <f t="shared" si="43"/>
        <v>26</v>
      </c>
      <c r="C400">
        <f t="shared" si="44"/>
        <v>28</v>
      </c>
      <c r="D400">
        <f t="shared" si="45"/>
        <v>14</v>
      </c>
      <c r="E400">
        <v>3</v>
      </c>
      <c r="F400">
        <v>4</v>
      </c>
      <c r="G400">
        <v>5</v>
      </c>
      <c r="H400">
        <v>2</v>
      </c>
      <c r="I400">
        <v>4</v>
      </c>
      <c r="J400">
        <v>7</v>
      </c>
      <c r="K400">
        <v>3</v>
      </c>
      <c r="L400" t="s">
        <v>1878</v>
      </c>
      <c r="M400" t="s">
        <v>27</v>
      </c>
      <c r="N400" t="s">
        <v>39</v>
      </c>
      <c r="O400" t="s">
        <v>1879</v>
      </c>
      <c r="P400" t="s">
        <v>1880</v>
      </c>
      <c r="Q400" t="s">
        <v>859</v>
      </c>
      <c r="R400">
        <f t="shared" si="46"/>
        <v>260281400</v>
      </c>
      <c r="S400">
        <f t="shared" si="47"/>
        <v>398</v>
      </c>
      <c r="T400">
        <f t="shared" si="48"/>
        <v>398</v>
      </c>
    </row>
    <row r="401" spans="1:20" x14ac:dyDescent="0.35">
      <c r="A401" t="str">
        <f t="shared" si="42"/>
        <v>399-400</v>
      </c>
      <c r="B401">
        <f t="shared" si="43"/>
        <v>26</v>
      </c>
      <c r="C401">
        <f t="shared" si="44"/>
        <v>28</v>
      </c>
      <c r="D401">
        <f t="shared" si="45"/>
        <v>12</v>
      </c>
      <c r="E401">
        <v>2</v>
      </c>
      <c r="F401">
        <v>9</v>
      </c>
      <c r="G401">
        <v>3</v>
      </c>
      <c r="H401">
        <v>2</v>
      </c>
      <c r="I401">
        <v>2</v>
      </c>
      <c r="J401">
        <v>5</v>
      </c>
      <c r="K401">
        <v>5</v>
      </c>
      <c r="L401" t="s">
        <v>964</v>
      </c>
      <c r="M401" t="s">
        <v>63</v>
      </c>
      <c r="N401" t="s">
        <v>44</v>
      </c>
      <c r="O401" t="s">
        <v>965</v>
      </c>
      <c r="P401" t="s">
        <v>966</v>
      </c>
      <c r="Q401" t="s">
        <v>923</v>
      </c>
      <c r="R401">
        <f t="shared" si="46"/>
        <v>260281200</v>
      </c>
      <c r="S401">
        <f t="shared" si="47"/>
        <v>399</v>
      </c>
      <c r="T401">
        <f t="shared" si="48"/>
        <v>400</v>
      </c>
    </row>
    <row r="402" spans="1:20" x14ac:dyDescent="0.35">
      <c r="A402" t="str">
        <f t="shared" si="42"/>
        <v>399-400</v>
      </c>
      <c r="B402">
        <f t="shared" si="43"/>
        <v>26</v>
      </c>
      <c r="C402">
        <f t="shared" si="44"/>
        <v>28</v>
      </c>
      <c r="D402">
        <f t="shared" si="45"/>
        <v>12</v>
      </c>
      <c r="E402">
        <v>5</v>
      </c>
      <c r="F402">
        <v>6</v>
      </c>
      <c r="G402">
        <v>3</v>
      </c>
      <c r="H402">
        <v>2</v>
      </c>
      <c r="I402">
        <v>4</v>
      </c>
      <c r="J402">
        <v>5</v>
      </c>
      <c r="K402">
        <v>3</v>
      </c>
      <c r="L402" t="s">
        <v>424</v>
      </c>
      <c r="M402" t="s">
        <v>63</v>
      </c>
      <c r="N402" t="s">
        <v>245</v>
      </c>
      <c r="O402" t="s">
        <v>425</v>
      </c>
      <c r="P402" t="s">
        <v>426</v>
      </c>
      <c r="R402">
        <f t="shared" si="46"/>
        <v>260281200</v>
      </c>
      <c r="S402">
        <f t="shared" si="47"/>
        <v>399</v>
      </c>
      <c r="T402">
        <f t="shared" si="48"/>
        <v>400</v>
      </c>
    </row>
    <row r="403" spans="1:20" x14ac:dyDescent="0.35">
      <c r="A403" t="str">
        <f t="shared" si="42"/>
        <v>401-402</v>
      </c>
      <c r="B403">
        <f t="shared" si="43"/>
        <v>26</v>
      </c>
      <c r="C403">
        <f t="shared" si="44"/>
        <v>27</v>
      </c>
      <c r="D403">
        <f t="shared" si="45"/>
        <v>11</v>
      </c>
      <c r="E403">
        <v>3</v>
      </c>
      <c r="F403">
        <v>6</v>
      </c>
      <c r="G403">
        <v>1</v>
      </c>
      <c r="H403">
        <v>6</v>
      </c>
      <c r="I403">
        <v>2</v>
      </c>
      <c r="J403">
        <v>8</v>
      </c>
      <c r="K403">
        <v>1</v>
      </c>
      <c r="L403" t="s">
        <v>1687</v>
      </c>
      <c r="M403" t="s">
        <v>27</v>
      </c>
      <c r="N403" t="s">
        <v>39</v>
      </c>
      <c r="O403" t="s">
        <v>877</v>
      </c>
      <c r="P403" t="s">
        <v>1688</v>
      </c>
      <c r="Q403" t="s">
        <v>42</v>
      </c>
      <c r="R403">
        <f t="shared" si="46"/>
        <v>260271100</v>
      </c>
      <c r="S403">
        <f t="shared" si="47"/>
        <v>401</v>
      </c>
      <c r="T403">
        <f t="shared" si="48"/>
        <v>402</v>
      </c>
    </row>
    <row r="404" spans="1:20" x14ac:dyDescent="0.35">
      <c r="A404" t="str">
        <f t="shared" si="42"/>
        <v>401-402</v>
      </c>
      <c r="B404">
        <f t="shared" si="43"/>
        <v>26</v>
      </c>
      <c r="C404">
        <f t="shared" si="44"/>
        <v>27</v>
      </c>
      <c r="D404">
        <f t="shared" si="45"/>
        <v>11</v>
      </c>
      <c r="E404">
        <v>8</v>
      </c>
      <c r="F404">
        <v>2</v>
      </c>
      <c r="G404">
        <v>5</v>
      </c>
      <c r="H404">
        <v>1</v>
      </c>
      <c r="I404">
        <v>4</v>
      </c>
      <c r="J404">
        <v>1</v>
      </c>
      <c r="K404">
        <v>6</v>
      </c>
      <c r="L404" t="s">
        <v>1734</v>
      </c>
      <c r="M404" t="s">
        <v>38</v>
      </c>
      <c r="N404" t="s">
        <v>39</v>
      </c>
      <c r="O404" t="s">
        <v>1735</v>
      </c>
      <c r="P404" t="s">
        <v>1736</v>
      </c>
      <c r="Q404" t="s">
        <v>66</v>
      </c>
      <c r="R404">
        <f t="shared" si="46"/>
        <v>260271100</v>
      </c>
      <c r="S404">
        <f t="shared" si="47"/>
        <v>401</v>
      </c>
      <c r="T404">
        <f t="shared" si="48"/>
        <v>402</v>
      </c>
    </row>
    <row r="405" spans="1:20" x14ac:dyDescent="0.35">
      <c r="A405">
        <f t="shared" si="42"/>
        <v>403</v>
      </c>
      <c r="B405">
        <f t="shared" si="43"/>
        <v>26</v>
      </c>
      <c r="C405">
        <f t="shared" si="44"/>
        <v>26</v>
      </c>
      <c r="D405">
        <f t="shared" si="45"/>
        <v>18</v>
      </c>
      <c r="E405">
        <v>4</v>
      </c>
      <c r="F405" t="s">
        <v>31</v>
      </c>
      <c r="G405">
        <v>4</v>
      </c>
      <c r="H405" t="s">
        <v>31</v>
      </c>
      <c r="I405">
        <v>2</v>
      </c>
      <c r="J405">
        <v>10</v>
      </c>
      <c r="K405">
        <v>6</v>
      </c>
      <c r="L405" t="s">
        <v>1794</v>
      </c>
      <c r="M405" t="s">
        <v>63</v>
      </c>
      <c r="N405" t="s">
        <v>193</v>
      </c>
      <c r="O405" t="s">
        <v>741</v>
      </c>
      <c r="P405" t="s">
        <v>1795</v>
      </c>
      <c r="R405">
        <f t="shared" si="46"/>
        <v>260261800</v>
      </c>
      <c r="S405">
        <f t="shared" si="47"/>
        <v>403</v>
      </c>
      <c r="T405">
        <f t="shared" si="48"/>
        <v>403</v>
      </c>
    </row>
    <row r="406" spans="1:20" x14ac:dyDescent="0.35">
      <c r="A406">
        <f t="shared" si="42"/>
        <v>404</v>
      </c>
      <c r="B406">
        <f t="shared" si="43"/>
        <v>26</v>
      </c>
      <c r="C406">
        <f t="shared" si="44"/>
        <v>26</v>
      </c>
      <c r="D406">
        <f t="shared" si="45"/>
        <v>14</v>
      </c>
      <c r="E406">
        <v>3</v>
      </c>
      <c r="F406">
        <v>3</v>
      </c>
      <c r="G406">
        <v>4</v>
      </c>
      <c r="H406">
        <v>2</v>
      </c>
      <c r="I406">
        <v>8</v>
      </c>
      <c r="J406">
        <v>6</v>
      </c>
      <c r="K406" t="s">
        <v>31</v>
      </c>
      <c r="L406" t="s">
        <v>1896</v>
      </c>
      <c r="M406" t="s">
        <v>27</v>
      </c>
      <c r="N406" t="s">
        <v>123</v>
      </c>
      <c r="O406" t="s">
        <v>1897</v>
      </c>
      <c r="P406" t="s">
        <v>1898</v>
      </c>
      <c r="R406">
        <f t="shared" si="46"/>
        <v>260261400</v>
      </c>
      <c r="S406">
        <f t="shared" si="47"/>
        <v>404</v>
      </c>
      <c r="T406">
        <f t="shared" si="48"/>
        <v>404</v>
      </c>
    </row>
    <row r="407" spans="1:20" x14ac:dyDescent="0.35">
      <c r="A407">
        <f t="shared" si="42"/>
        <v>405</v>
      </c>
      <c r="B407">
        <f t="shared" si="43"/>
        <v>26</v>
      </c>
      <c r="C407">
        <f t="shared" si="44"/>
        <v>26</v>
      </c>
      <c r="D407">
        <f t="shared" si="45"/>
        <v>8</v>
      </c>
      <c r="E407">
        <v>5</v>
      </c>
      <c r="F407">
        <v>6</v>
      </c>
      <c r="G407">
        <v>3</v>
      </c>
      <c r="H407">
        <v>4</v>
      </c>
      <c r="I407" t="s">
        <v>31</v>
      </c>
      <c r="J407">
        <v>8</v>
      </c>
      <c r="K407" t="s">
        <v>31</v>
      </c>
      <c r="L407" t="s">
        <v>407</v>
      </c>
      <c r="M407" t="s">
        <v>27</v>
      </c>
      <c r="N407" t="s">
        <v>245</v>
      </c>
      <c r="O407" t="s">
        <v>408</v>
      </c>
      <c r="P407" t="s">
        <v>409</v>
      </c>
      <c r="R407">
        <f t="shared" si="46"/>
        <v>260260800</v>
      </c>
      <c r="S407">
        <f t="shared" si="47"/>
        <v>405</v>
      </c>
      <c r="T407">
        <f t="shared" si="48"/>
        <v>405</v>
      </c>
    </row>
    <row r="408" spans="1:20" x14ac:dyDescent="0.35">
      <c r="A408">
        <f t="shared" si="42"/>
        <v>406</v>
      </c>
      <c r="B408">
        <f t="shared" si="43"/>
        <v>25</v>
      </c>
      <c r="C408">
        <f t="shared" si="44"/>
        <v>26</v>
      </c>
      <c r="D408">
        <f t="shared" si="45"/>
        <v>17</v>
      </c>
      <c r="E408">
        <v>4</v>
      </c>
      <c r="F408">
        <v>2</v>
      </c>
      <c r="G408">
        <v>1</v>
      </c>
      <c r="H408">
        <v>2</v>
      </c>
      <c r="I408">
        <v>5</v>
      </c>
      <c r="J408">
        <v>6</v>
      </c>
      <c r="K408">
        <v>6</v>
      </c>
      <c r="L408" t="s">
        <v>1107</v>
      </c>
      <c r="M408" t="s">
        <v>27</v>
      </c>
      <c r="N408" t="s">
        <v>159</v>
      </c>
      <c r="O408" t="s">
        <v>1108</v>
      </c>
      <c r="P408" t="s">
        <v>1109</v>
      </c>
      <c r="R408">
        <f t="shared" si="46"/>
        <v>250261700</v>
      </c>
      <c r="S408">
        <f t="shared" si="47"/>
        <v>406</v>
      </c>
      <c r="T408">
        <f t="shared" si="48"/>
        <v>406</v>
      </c>
    </row>
    <row r="409" spans="1:20" x14ac:dyDescent="0.35">
      <c r="A409">
        <f t="shared" si="42"/>
        <v>407</v>
      </c>
      <c r="B409">
        <f t="shared" si="43"/>
        <v>25</v>
      </c>
      <c r="C409">
        <f t="shared" si="44"/>
        <v>26</v>
      </c>
      <c r="D409">
        <f t="shared" si="45"/>
        <v>11</v>
      </c>
      <c r="E409">
        <v>4</v>
      </c>
      <c r="F409">
        <v>6</v>
      </c>
      <c r="G409">
        <v>2</v>
      </c>
      <c r="H409">
        <v>3</v>
      </c>
      <c r="I409">
        <v>6</v>
      </c>
      <c r="J409">
        <v>1</v>
      </c>
      <c r="K409">
        <v>4</v>
      </c>
      <c r="L409" t="s">
        <v>776</v>
      </c>
      <c r="M409" t="s">
        <v>27</v>
      </c>
      <c r="N409" t="s">
        <v>159</v>
      </c>
      <c r="O409" t="s">
        <v>777</v>
      </c>
      <c r="P409" t="s">
        <v>778</v>
      </c>
      <c r="R409">
        <f t="shared" si="46"/>
        <v>250261100</v>
      </c>
      <c r="S409">
        <f t="shared" si="47"/>
        <v>407</v>
      </c>
      <c r="T409">
        <f t="shared" si="48"/>
        <v>407</v>
      </c>
    </row>
    <row r="410" spans="1:20" x14ac:dyDescent="0.35">
      <c r="A410">
        <f t="shared" si="42"/>
        <v>408</v>
      </c>
      <c r="B410">
        <f t="shared" si="43"/>
        <v>25</v>
      </c>
      <c r="C410">
        <f t="shared" si="44"/>
        <v>25</v>
      </c>
      <c r="D410">
        <f t="shared" si="45"/>
        <v>18</v>
      </c>
      <c r="E410" t="s">
        <v>31</v>
      </c>
      <c r="F410">
        <v>3</v>
      </c>
      <c r="G410">
        <v>3</v>
      </c>
      <c r="H410">
        <v>1</v>
      </c>
      <c r="I410">
        <v>6</v>
      </c>
      <c r="J410">
        <v>7</v>
      </c>
      <c r="K410">
        <v>5</v>
      </c>
      <c r="L410" t="s">
        <v>371</v>
      </c>
      <c r="M410" t="s">
        <v>63</v>
      </c>
      <c r="N410" t="s">
        <v>123</v>
      </c>
      <c r="O410" t="s">
        <v>372</v>
      </c>
      <c r="P410" t="s">
        <v>373</v>
      </c>
      <c r="R410">
        <f t="shared" si="46"/>
        <v>250251800</v>
      </c>
      <c r="S410">
        <f t="shared" si="47"/>
        <v>408</v>
      </c>
      <c r="T410">
        <f t="shared" si="48"/>
        <v>408</v>
      </c>
    </row>
    <row r="411" spans="1:20" x14ac:dyDescent="0.35">
      <c r="A411">
        <f t="shared" si="42"/>
        <v>409</v>
      </c>
      <c r="B411">
        <f t="shared" si="43"/>
        <v>25</v>
      </c>
      <c r="C411">
        <f t="shared" si="44"/>
        <v>25</v>
      </c>
      <c r="D411">
        <f t="shared" si="45"/>
        <v>15</v>
      </c>
      <c r="E411">
        <v>4</v>
      </c>
      <c r="F411">
        <v>3</v>
      </c>
      <c r="G411" t="s">
        <v>31</v>
      </c>
      <c r="H411">
        <v>3</v>
      </c>
      <c r="I411">
        <v>4</v>
      </c>
      <c r="J411">
        <v>6</v>
      </c>
      <c r="K411">
        <v>5</v>
      </c>
      <c r="L411" t="s">
        <v>1718</v>
      </c>
      <c r="M411" t="s">
        <v>27</v>
      </c>
      <c r="N411" t="s">
        <v>193</v>
      </c>
      <c r="O411" t="s">
        <v>1719</v>
      </c>
      <c r="P411" t="s">
        <v>1720</v>
      </c>
      <c r="R411">
        <f t="shared" si="46"/>
        <v>250251500</v>
      </c>
      <c r="S411">
        <f t="shared" si="47"/>
        <v>409</v>
      </c>
      <c r="T411">
        <f t="shared" si="48"/>
        <v>409</v>
      </c>
    </row>
    <row r="412" spans="1:20" x14ac:dyDescent="0.35">
      <c r="A412" t="str">
        <f t="shared" si="42"/>
        <v>410-412</v>
      </c>
      <c r="B412">
        <f t="shared" si="43"/>
        <v>25</v>
      </c>
      <c r="C412">
        <f t="shared" si="44"/>
        <v>25</v>
      </c>
      <c r="D412">
        <f t="shared" si="45"/>
        <v>14</v>
      </c>
      <c r="E412">
        <v>4</v>
      </c>
      <c r="F412">
        <v>3</v>
      </c>
      <c r="G412" t="s">
        <v>31</v>
      </c>
      <c r="H412">
        <v>4</v>
      </c>
      <c r="I412">
        <v>2</v>
      </c>
      <c r="J412">
        <v>5</v>
      </c>
      <c r="K412">
        <v>7</v>
      </c>
      <c r="L412" t="s">
        <v>1512</v>
      </c>
      <c r="M412" t="s">
        <v>27</v>
      </c>
      <c r="N412" t="s">
        <v>268</v>
      </c>
      <c r="O412" t="s">
        <v>1513</v>
      </c>
      <c r="P412" t="s">
        <v>1514</v>
      </c>
      <c r="R412">
        <f t="shared" si="46"/>
        <v>250251400</v>
      </c>
      <c r="S412">
        <f t="shared" si="47"/>
        <v>410</v>
      </c>
      <c r="T412">
        <f t="shared" si="48"/>
        <v>412</v>
      </c>
    </row>
    <row r="413" spans="1:20" x14ac:dyDescent="0.35">
      <c r="A413" t="str">
        <f t="shared" si="42"/>
        <v>410-412</v>
      </c>
      <c r="B413">
        <f t="shared" si="43"/>
        <v>25</v>
      </c>
      <c r="C413">
        <f t="shared" si="44"/>
        <v>25</v>
      </c>
      <c r="D413">
        <f t="shared" si="45"/>
        <v>14</v>
      </c>
      <c r="E413">
        <v>6</v>
      </c>
      <c r="F413">
        <v>5</v>
      </c>
      <c r="G413">
        <v>0</v>
      </c>
      <c r="H413" t="s">
        <v>31</v>
      </c>
      <c r="I413">
        <v>7</v>
      </c>
      <c r="J413">
        <v>2</v>
      </c>
      <c r="K413">
        <v>5</v>
      </c>
      <c r="L413" t="s">
        <v>1922</v>
      </c>
      <c r="M413" t="s">
        <v>63</v>
      </c>
      <c r="N413" t="s">
        <v>123</v>
      </c>
      <c r="O413" t="s">
        <v>1923</v>
      </c>
      <c r="P413" t="s">
        <v>1924</v>
      </c>
      <c r="R413">
        <f t="shared" si="46"/>
        <v>250251400</v>
      </c>
      <c r="S413">
        <f t="shared" si="47"/>
        <v>410</v>
      </c>
      <c r="T413">
        <f t="shared" si="48"/>
        <v>412</v>
      </c>
    </row>
    <row r="414" spans="1:20" x14ac:dyDescent="0.35">
      <c r="A414" t="str">
        <f t="shared" si="42"/>
        <v>410-412</v>
      </c>
      <c r="B414">
        <f t="shared" si="43"/>
        <v>25</v>
      </c>
      <c r="C414">
        <f t="shared" si="44"/>
        <v>25</v>
      </c>
      <c r="D414">
        <f t="shared" si="45"/>
        <v>14</v>
      </c>
      <c r="E414">
        <v>4</v>
      </c>
      <c r="F414">
        <v>4</v>
      </c>
      <c r="G414">
        <v>3</v>
      </c>
      <c r="H414" t="s">
        <v>31</v>
      </c>
      <c r="I414">
        <v>7</v>
      </c>
      <c r="J414">
        <v>7</v>
      </c>
      <c r="K414" t="s">
        <v>31</v>
      </c>
      <c r="L414" t="s">
        <v>1660</v>
      </c>
      <c r="M414" t="s">
        <v>27</v>
      </c>
      <c r="N414" t="s">
        <v>1661</v>
      </c>
      <c r="O414" t="s">
        <v>1662</v>
      </c>
      <c r="P414" t="s">
        <v>1663</v>
      </c>
      <c r="R414">
        <f t="shared" si="46"/>
        <v>250251400</v>
      </c>
      <c r="S414">
        <f t="shared" si="47"/>
        <v>410</v>
      </c>
      <c r="T414">
        <f t="shared" si="48"/>
        <v>412</v>
      </c>
    </row>
    <row r="415" spans="1:20" x14ac:dyDescent="0.35">
      <c r="A415">
        <f t="shared" si="42"/>
        <v>413</v>
      </c>
      <c r="B415">
        <f t="shared" si="43"/>
        <v>25</v>
      </c>
      <c r="C415">
        <f t="shared" si="44"/>
        <v>25</v>
      </c>
      <c r="D415">
        <f t="shared" si="45"/>
        <v>11</v>
      </c>
      <c r="E415">
        <v>5</v>
      </c>
      <c r="F415">
        <v>4</v>
      </c>
      <c r="G415">
        <v>2</v>
      </c>
      <c r="H415">
        <v>3</v>
      </c>
      <c r="I415">
        <v>6</v>
      </c>
      <c r="J415" t="s">
        <v>31</v>
      </c>
      <c r="K415">
        <v>5</v>
      </c>
      <c r="L415" t="s">
        <v>840</v>
      </c>
      <c r="M415" t="s">
        <v>27</v>
      </c>
      <c r="N415" t="s">
        <v>701</v>
      </c>
      <c r="O415" t="s">
        <v>841</v>
      </c>
      <c r="P415" t="s">
        <v>842</v>
      </c>
      <c r="Q415" t="s">
        <v>843</v>
      </c>
      <c r="R415">
        <f t="shared" si="46"/>
        <v>250251100</v>
      </c>
      <c r="S415">
        <f t="shared" si="47"/>
        <v>413</v>
      </c>
      <c r="T415">
        <f t="shared" si="48"/>
        <v>413</v>
      </c>
    </row>
    <row r="416" spans="1:20" x14ac:dyDescent="0.35">
      <c r="A416" t="str">
        <f t="shared" si="42"/>
        <v>414-415</v>
      </c>
      <c r="B416">
        <f t="shared" si="43"/>
        <v>25</v>
      </c>
      <c r="C416">
        <f t="shared" si="44"/>
        <v>25</v>
      </c>
      <c r="D416">
        <f t="shared" si="45"/>
        <v>5</v>
      </c>
      <c r="E416">
        <v>3</v>
      </c>
      <c r="F416">
        <v>10</v>
      </c>
      <c r="G416">
        <v>3</v>
      </c>
      <c r="H416">
        <v>4</v>
      </c>
      <c r="I416">
        <v>5</v>
      </c>
      <c r="J416" t="s">
        <v>31</v>
      </c>
      <c r="K416" t="s">
        <v>31</v>
      </c>
      <c r="L416" t="s">
        <v>1301</v>
      </c>
      <c r="M416" t="s">
        <v>63</v>
      </c>
      <c r="N416" t="s">
        <v>44</v>
      </c>
      <c r="O416" t="s">
        <v>1302</v>
      </c>
      <c r="P416" t="s">
        <v>1303</v>
      </c>
      <c r="Q416" t="s">
        <v>1304</v>
      </c>
      <c r="R416">
        <f t="shared" si="46"/>
        <v>250250500</v>
      </c>
      <c r="S416">
        <f t="shared" si="47"/>
        <v>414</v>
      </c>
      <c r="T416">
        <f t="shared" si="48"/>
        <v>415</v>
      </c>
    </row>
    <row r="417" spans="1:20" x14ac:dyDescent="0.35">
      <c r="A417" t="str">
        <f t="shared" si="42"/>
        <v>414-415</v>
      </c>
      <c r="B417">
        <f t="shared" si="43"/>
        <v>25</v>
      </c>
      <c r="C417">
        <f t="shared" si="44"/>
        <v>25</v>
      </c>
      <c r="D417">
        <f t="shared" si="45"/>
        <v>5</v>
      </c>
      <c r="E417">
        <v>9</v>
      </c>
      <c r="F417">
        <v>7</v>
      </c>
      <c r="G417" t="s">
        <v>31</v>
      </c>
      <c r="H417">
        <v>4</v>
      </c>
      <c r="I417" t="s">
        <v>31</v>
      </c>
      <c r="J417">
        <v>5</v>
      </c>
      <c r="K417" t="s">
        <v>31</v>
      </c>
      <c r="L417" t="s">
        <v>1020</v>
      </c>
      <c r="M417" t="s">
        <v>38</v>
      </c>
      <c r="N417" t="s">
        <v>240</v>
      </c>
      <c r="O417" t="s">
        <v>1021</v>
      </c>
      <c r="P417" t="s">
        <v>1022</v>
      </c>
      <c r="Q417" t="s">
        <v>1023</v>
      </c>
      <c r="R417">
        <f t="shared" si="46"/>
        <v>250250500</v>
      </c>
      <c r="S417">
        <f t="shared" si="47"/>
        <v>414</v>
      </c>
      <c r="T417">
        <f t="shared" si="48"/>
        <v>415</v>
      </c>
    </row>
    <row r="418" spans="1:20" x14ac:dyDescent="0.35">
      <c r="A418">
        <f t="shared" si="42"/>
        <v>416</v>
      </c>
      <c r="B418">
        <f t="shared" si="43"/>
        <v>24</v>
      </c>
      <c r="C418">
        <f t="shared" si="44"/>
        <v>27</v>
      </c>
      <c r="D418">
        <f t="shared" si="45"/>
        <v>11</v>
      </c>
      <c r="E418">
        <v>3</v>
      </c>
      <c r="F418">
        <v>7</v>
      </c>
      <c r="G418">
        <v>3</v>
      </c>
      <c r="H418">
        <v>3</v>
      </c>
      <c r="I418">
        <v>5</v>
      </c>
      <c r="J418">
        <v>3</v>
      </c>
      <c r="K418">
        <v>3</v>
      </c>
      <c r="L418" t="s">
        <v>851</v>
      </c>
      <c r="M418" t="s">
        <v>63</v>
      </c>
      <c r="N418" t="s">
        <v>214</v>
      </c>
      <c r="O418" t="s">
        <v>852</v>
      </c>
      <c r="P418" t="s">
        <v>853</v>
      </c>
      <c r="Q418" t="s">
        <v>217</v>
      </c>
      <c r="R418">
        <f t="shared" si="46"/>
        <v>240271100</v>
      </c>
      <c r="S418">
        <f t="shared" si="47"/>
        <v>416</v>
      </c>
      <c r="T418">
        <f t="shared" si="48"/>
        <v>416</v>
      </c>
    </row>
    <row r="419" spans="1:20" x14ac:dyDescent="0.35">
      <c r="A419">
        <f t="shared" si="42"/>
        <v>417</v>
      </c>
      <c r="B419">
        <f t="shared" si="43"/>
        <v>24</v>
      </c>
      <c r="C419">
        <f t="shared" si="44"/>
        <v>25</v>
      </c>
      <c r="D419">
        <f t="shared" si="45"/>
        <v>18</v>
      </c>
      <c r="E419">
        <v>2</v>
      </c>
      <c r="F419">
        <v>3</v>
      </c>
      <c r="G419">
        <v>1</v>
      </c>
      <c r="H419">
        <v>1</v>
      </c>
      <c r="I419">
        <v>5</v>
      </c>
      <c r="J419">
        <v>6</v>
      </c>
      <c r="K419">
        <v>7</v>
      </c>
      <c r="L419" t="s">
        <v>1349</v>
      </c>
      <c r="M419" t="s">
        <v>27</v>
      </c>
      <c r="N419" t="s">
        <v>123</v>
      </c>
      <c r="O419" t="s">
        <v>1350</v>
      </c>
      <c r="P419" t="s">
        <v>1351</v>
      </c>
      <c r="R419">
        <f t="shared" si="46"/>
        <v>240251800</v>
      </c>
      <c r="S419">
        <f t="shared" si="47"/>
        <v>417</v>
      </c>
      <c r="T419">
        <f t="shared" si="48"/>
        <v>417</v>
      </c>
    </row>
    <row r="420" spans="1:20" x14ac:dyDescent="0.35">
      <c r="A420">
        <f t="shared" si="42"/>
        <v>418</v>
      </c>
      <c r="B420">
        <f t="shared" si="43"/>
        <v>24</v>
      </c>
      <c r="C420">
        <f t="shared" si="44"/>
        <v>25</v>
      </c>
      <c r="D420">
        <f t="shared" si="45"/>
        <v>12</v>
      </c>
      <c r="E420">
        <v>4</v>
      </c>
      <c r="F420">
        <v>6</v>
      </c>
      <c r="G420">
        <v>2</v>
      </c>
      <c r="H420">
        <v>1</v>
      </c>
      <c r="I420">
        <v>4</v>
      </c>
      <c r="J420">
        <v>5</v>
      </c>
      <c r="K420">
        <v>3</v>
      </c>
      <c r="L420" t="s">
        <v>1525</v>
      </c>
      <c r="M420" t="s">
        <v>63</v>
      </c>
      <c r="N420" t="s">
        <v>245</v>
      </c>
      <c r="O420" t="s">
        <v>1526</v>
      </c>
      <c r="P420" t="s">
        <v>1527</v>
      </c>
      <c r="R420">
        <f t="shared" si="46"/>
        <v>240251200</v>
      </c>
      <c r="S420">
        <f t="shared" si="47"/>
        <v>418</v>
      </c>
      <c r="T420">
        <f t="shared" si="48"/>
        <v>418</v>
      </c>
    </row>
    <row r="421" spans="1:20" x14ac:dyDescent="0.35">
      <c r="A421">
        <f t="shared" si="42"/>
        <v>419</v>
      </c>
      <c r="B421">
        <f t="shared" si="43"/>
        <v>24</v>
      </c>
      <c r="C421">
        <f t="shared" si="44"/>
        <v>24</v>
      </c>
      <c r="D421">
        <f t="shared" si="45"/>
        <v>15</v>
      </c>
      <c r="E421">
        <v>4</v>
      </c>
      <c r="F421">
        <v>3</v>
      </c>
      <c r="G421">
        <v>0</v>
      </c>
      <c r="H421">
        <v>2</v>
      </c>
      <c r="I421">
        <v>5</v>
      </c>
      <c r="J421">
        <v>3</v>
      </c>
      <c r="K421">
        <v>7</v>
      </c>
      <c r="L421" t="s">
        <v>1339</v>
      </c>
      <c r="M421" t="s">
        <v>38</v>
      </c>
      <c r="N421" t="s">
        <v>193</v>
      </c>
      <c r="O421" t="s">
        <v>1167</v>
      </c>
      <c r="P421" t="s">
        <v>1340</v>
      </c>
      <c r="R421">
        <f t="shared" si="46"/>
        <v>240241500</v>
      </c>
      <c r="S421">
        <f t="shared" si="47"/>
        <v>419</v>
      </c>
      <c r="T421">
        <f t="shared" si="48"/>
        <v>419</v>
      </c>
    </row>
    <row r="422" spans="1:20" x14ac:dyDescent="0.35">
      <c r="A422">
        <f t="shared" si="42"/>
        <v>420</v>
      </c>
      <c r="B422">
        <f t="shared" si="43"/>
        <v>24</v>
      </c>
      <c r="C422">
        <f t="shared" si="44"/>
        <v>24</v>
      </c>
      <c r="D422">
        <f t="shared" si="45"/>
        <v>14</v>
      </c>
      <c r="E422">
        <v>5</v>
      </c>
      <c r="F422">
        <v>4</v>
      </c>
      <c r="G422" t="s">
        <v>31</v>
      </c>
      <c r="H422">
        <v>1</v>
      </c>
      <c r="I422" t="s">
        <v>31</v>
      </c>
      <c r="J422">
        <v>6</v>
      </c>
      <c r="K422">
        <v>8</v>
      </c>
      <c r="L422" t="s">
        <v>1482</v>
      </c>
      <c r="M422" t="s">
        <v>63</v>
      </c>
      <c r="N422" t="s">
        <v>223</v>
      </c>
      <c r="O422" t="s">
        <v>1483</v>
      </c>
      <c r="Q422" t="s">
        <v>839</v>
      </c>
      <c r="R422">
        <f t="shared" si="46"/>
        <v>240241400</v>
      </c>
      <c r="S422">
        <f t="shared" si="47"/>
        <v>420</v>
      </c>
      <c r="T422">
        <f t="shared" si="48"/>
        <v>420</v>
      </c>
    </row>
    <row r="423" spans="1:20" x14ac:dyDescent="0.35">
      <c r="A423" t="str">
        <f t="shared" si="42"/>
        <v>421-422</v>
      </c>
      <c r="B423">
        <f t="shared" si="43"/>
        <v>24</v>
      </c>
      <c r="C423">
        <f t="shared" si="44"/>
        <v>24</v>
      </c>
      <c r="D423">
        <f t="shared" si="45"/>
        <v>13</v>
      </c>
      <c r="E423">
        <v>5</v>
      </c>
      <c r="F423">
        <v>5</v>
      </c>
      <c r="G423" t="s">
        <v>31</v>
      </c>
      <c r="H423">
        <v>1</v>
      </c>
      <c r="I423">
        <v>2</v>
      </c>
      <c r="J423">
        <v>5</v>
      </c>
      <c r="K423">
        <v>6</v>
      </c>
      <c r="L423" t="s">
        <v>1815</v>
      </c>
      <c r="M423" t="s">
        <v>27</v>
      </c>
      <c r="N423" t="s">
        <v>39</v>
      </c>
      <c r="O423" t="s">
        <v>1816</v>
      </c>
      <c r="P423" t="s">
        <v>1817</v>
      </c>
      <c r="Q423" t="s">
        <v>1818</v>
      </c>
      <c r="R423">
        <f t="shared" si="46"/>
        <v>240241300</v>
      </c>
      <c r="S423">
        <f t="shared" si="47"/>
        <v>421</v>
      </c>
      <c r="T423">
        <f t="shared" si="48"/>
        <v>422</v>
      </c>
    </row>
    <row r="424" spans="1:20" x14ac:dyDescent="0.35">
      <c r="A424" t="str">
        <f t="shared" si="42"/>
        <v>421-422</v>
      </c>
      <c r="B424">
        <f t="shared" si="43"/>
        <v>24</v>
      </c>
      <c r="C424">
        <f t="shared" si="44"/>
        <v>24</v>
      </c>
      <c r="D424">
        <f t="shared" si="45"/>
        <v>13</v>
      </c>
      <c r="E424">
        <v>6</v>
      </c>
      <c r="F424" t="s">
        <v>31</v>
      </c>
      <c r="G424">
        <v>2</v>
      </c>
      <c r="H424">
        <v>3</v>
      </c>
      <c r="I424">
        <v>5</v>
      </c>
      <c r="J424" t="s">
        <v>31</v>
      </c>
      <c r="K424">
        <v>8</v>
      </c>
      <c r="L424" t="s">
        <v>330</v>
      </c>
      <c r="M424" t="s">
        <v>27</v>
      </c>
      <c r="N424" t="s">
        <v>54</v>
      </c>
      <c r="O424" t="s">
        <v>331</v>
      </c>
      <c r="P424" t="s">
        <v>332</v>
      </c>
      <c r="R424">
        <f t="shared" si="46"/>
        <v>240241300</v>
      </c>
      <c r="S424">
        <f t="shared" si="47"/>
        <v>421</v>
      </c>
      <c r="T424">
        <f t="shared" si="48"/>
        <v>422</v>
      </c>
    </row>
    <row r="425" spans="1:20" x14ac:dyDescent="0.35">
      <c r="A425">
        <f t="shared" si="42"/>
        <v>423</v>
      </c>
      <c r="B425">
        <f t="shared" si="43"/>
        <v>24</v>
      </c>
      <c r="C425">
        <f t="shared" si="44"/>
        <v>24</v>
      </c>
      <c r="D425">
        <f t="shared" si="45"/>
        <v>10</v>
      </c>
      <c r="E425">
        <v>4</v>
      </c>
      <c r="F425">
        <v>4</v>
      </c>
      <c r="G425">
        <v>6</v>
      </c>
      <c r="H425" t="s">
        <v>31</v>
      </c>
      <c r="I425">
        <v>10</v>
      </c>
      <c r="J425" t="s">
        <v>31</v>
      </c>
      <c r="K425" t="s">
        <v>31</v>
      </c>
      <c r="L425" t="s">
        <v>737</v>
      </c>
      <c r="M425" t="s">
        <v>63</v>
      </c>
      <c r="N425" t="s">
        <v>154</v>
      </c>
      <c r="O425" t="s">
        <v>738</v>
      </c>
      <c r="P425" t="s">
        <v>739</v>
      </c>
      <c r="Q425" t="s">
        <v>157</v>
      </c>
      <c r="R425">
        <f t="shared" si="46"/>
        <v>240241000</v>
      </c>
      <c r="S425">
        <f t="shared" si="47"/>
        <v>423</v>
      </c>
      <c r="T425">
        <f t="shared" si="48"/>
        <v>423</v>
      </c>
    </row>
    <row r="426" spans="1:20" x14ac:dyDescent="0.35">
      <c r="A426">
        <f t="shared" si="42"/>
        <v>424</v>
      </c>
      <c r="B426">
        <f t="shared" si="43"/>
        <v>24</v>
      </c>
      <c r="C426">
        <f t="shared" si="44"/>
        <v>24</v>
      </c>
      <c r="D426">
        <f t="shared" si="45"/>
        <v>6</v>
      </c>
      <c r="E426">
        <v>5</v>
      </c>
      <c r="F426">
        <v>7</v>
      </c>
      <c r="G426">
        <v>2</v>
      </c>
      <c r="H426">
        <v>4</v>
      </c>
      <c r="I426">
        <v>6</v>
      </c>
      <c r="J426" t="s">
        <v>31</v>
      </c>
      <c r="K426" t="s">
        <v>31</v>
      </c>
      <c r="L426" t="s">
        <v>1522</v>
      </c>
      <c r="M426" t="s">
        <v>63</v>
      </c>
      <c r="N426" t="s">
        <v>44</v>
      </c>
      <c r="O426" t="s">
        <v>1523</v>
      </c>
      <c r="P426" t="s">
        <v>1524</v>
      </c>
      <c r="Q426" t="s">
        <v>1304</v>
      </c>
      <c r="R426">
        <f t="shared" si="46"/>
        <v>240240600</v>
      </c>
      <c r="S426">
        <f t="shared" si="47"/>
        <v>424</v>
      </c>
      <c r="T426">
        <f t="shared" si="48"/>
        <v>424</v>
      </c>
    </row>
    <row r="427" spans="1:20" x14ac:dyDescent="0.35">
      <c r="A427">
        <f t="shared" si="42"/>
        <v>425</v>
      </c>
      <c r="B427">
        <f t="shared" si="43"/>
        <v>24</v>
      </c>
      <c r="C427">
        <f t="shared" si="44"/>
        <v>24</v>
      </c>
      <c r="D427">
        <f t="shared" si="45"/>
        <v>5</v>
      </c>
      <c r="E427">
        <v>5</v>
      </c>
      <c r="F427">
        <v>7</v>
      </c>
      <c r="G427">
        <v>3</v>
      </c>
      <c r="H427">
        <v>4</v>
      </c>
      <c r="I427">
        <v>5</v>
      </c>
      <c r="J427" t="s">
        <v>31</v>
      </c>
      <c r="K427" t="s">
        <v>31</v>
      </c>
      <c r="L427" t="s">
        <v>404</v>
      </c>
      <c r="M427" t="s">
        <v>38</v>
      </c>
      <c r="N427" t="s">
        <v>245</v>
      </c>
      <c r="O427" t="s">
        <v>405</v>
      </c>
      <c r="P427" t="s">
        <v>406</v>
      </c>
      <c r="R427">
        <f t="shared" si="46"/>
        <v>240240500</v>
      </c>
      <c r="S427">
        <f t="shared" si="47"/>
        <v>425</v>
      </c>
      <c r="T427">
        <f t="shared" si="48"/>
        <v>425</v>
      </c>
    </row>
    <row r="428" spans="1:20" x14ac:dyDescent="0.35">
      <c r="A428">
        <f t="shared" si="42"/>
        <v>426</v>
      </c>
      <c r="B428">
        <f t="shared" si="43"/>
        <v>24</v>
      </c>
      <c r="C428">
        <f t="shared" si="44"/>
        <v>24</v>
      </c>
      <c r="D428">
        <f t="shared" si="45"/>
        <v>0</v>
      </c>
      <c r="E428">
        <v>9</v>
      </c>
      <c r="F428">
        <v>10</v>
      </c>
      <c r="G428" t="s">
        <v>31</v>
      </c>
      <c r="H428">
        <v>5</v>
      </c>
      <c r="I428" t="s">
        <v>31</v>
      </c>
      <c r="J428" t="s">
        <v>31</v>
      </c>
      <c r="K428" t="s">
        <v>31</v>
      </c>
      <c r="L428" t="s">
        <v>785</v>
      </c>
      <c r="M428" t="s">
        <v>38</v>
      </c>
      <c r="N428" t="s">
        <v>82</v>
      </c>
      <c r="O428" t="s">
        <v>786</v>
      </c>
      <c r="R428">
        <f t="shared" si="46"/>
        <v>240240000</v>
      </c>
      <c r="S428">
        <f t="shared" si="47"/>
        <v>426</v>
      </c>
      <c r="T428">
        <f t="shared" si="48"/>
        <v>426</v>
      </c>
    </row>
    <row r="429" spans="1:20" x14ac:dyDescent="0.35">
      <c r="A429">
        <f t="shared" si="42"/>
        <v>427</v>
      </c>
      <c r="B429">
        <f t="shared" si="43"/>
        <v>23</v>
      </c>
      <c r="C429">
        <f t="shared" si="44"/>
        <v>25</v>
      </c>
      <c r="D429">
        <f t="shared" si="45"/>
        <v>9</v>
      </c>
      <c r="E429">
        <v>3</v>
      </c>
      <c r="F429">
        <v>4</v>
      </c>
      <c r="G429">
        <v>2</v>
      </c>
      <c r="H429">
        <v>7</v>
      </c>
      <c r="I429">
        <v>2</v>
      </c>
      <c r="J429">
        <v>4</v>
      </c>
      <c r="K429">
        <v>3</v>
      </c>
      <c r="L429" t="s">
        <v>917</v>
      </c>
      <c r="M429" t="s">
        <v>38</v>
      </c>
      <c r="N429" t="s">
        <v>123</v>
      </c>
      <c r="O429" t="s">
        <v>918</v>
      </c>
      <c r="P429" t="s">
        <v>919</v>
      </c>
      <c r="R429">
        <f t="shared" si="46"/>
        <v>230250900</v>
      </c>
      <c r="S429">
        <f t="shared" si="47"/>
        <v>427</v>
      </c>
      <c r="T429">
        <f t="shared" si="48"/>
        <v>427</v>
      </c>
    </row>
    <row r="430" spans="1:20" x14ac:dyDescent="0.35">
      <c r="A430">
        <f t="shared" si="42"/>
        <v>428</v>
      </c>
      <c r="B430">
        <f t="shared" si="43"/>
        <v>23</v>
      </c>
      <c r="C430">
        <f t="shared" si="44"/>
        <v>23</v>
      </c>
      <c r="D430">
        <f t="shared" si="45"/>
        <v>23</v>
      </c>
      <c r="E430" t="s">
        <v>31</v>
      </c>
      <c r="F430" t="s">
        <v>31</v>
      </c>
      <c r="G430" t="s">
        <v>31</v>
      </c>
      <c r="H430" t="s">
        <v>31</v>
      </c>
      <c r="I430">
        <v>11</v>
      </c>
      <c r="J430">
        <v>8</v>
      </c>
      <c r="K430">
        <v>4</v>
      </c>
      <c r="L430" t="s">
        <v>765</v>
      </c>
      <c r="M430" t="s">
        <v>38</v>
      </c>
      <c r="N430" t="s">
        <v>506</v>
      </c>
      <c r="O430" t="s">
        <v>766</v>
      </c>
      <c r="Q430" t="s">
        <v>767</v>
      </c>
      <c r="R430">
        <f t="shared" si="46"/>
        <v>230232300</v>
      </c>
      <c r="S430">
        <f t="shared" si="47"/>
        <v>428</v>
      </c>
      <c r="T430">
        <f t="shared" si="48"/>
        <v>428</v>
      </c>
    </row>
    <row r="431" spans="1:20" x14ac:dyDescent="0.35">
      <c r="A431">
        <f t="shared" si="42"/>
        <v>429</v>
      </c>
      <c r="B431">
        <f t="shared" si="43"/>
        <v>23</v>
      </c>
      <c r="C431">
        <f t="shared" si="44"/>
        <v>23</v>
      </c>
      <c r="D431">
        <f t="shared" si="45"/>
        <v>16</v>
      </c>
      <c r="E431">
        <v>1</v>
      </c>
      <c r="F431">
        <v>4</v>
      </c>
      <c r="G431">
        <v>0</v>
      </c>
      <c r="H431">
        <v>2</v>
      </c>
      <c r="I431">
        <v>6</v>
      </c>
      <c r="J431">
        <v>7</v>
      </c>
      <c r="K431">
        <v>3</v>
      </c>
      <c r="L431" t="s">
        <v>209</v>
      </c>
      <c r="M431" t="s">
        <v>63</v>
      </c>
      <c r="N431" t="s">
        <v>167</v>
      </c>
      <c r="O431" t="s">
        <v>210</v>
      </c>
      <c r="P431" t="s">
        <v>211</v>
      </c>
      <c r="Q431" t="s">
        <v>212</v>
      </c>
      <c r="R431">
        <f t="shared" si="46"/>
        <v>230231600</v>
      </c>
      <c r="S431">
        <f t="shared" si="47"/>
        <v>429</v>
      </c>
      <c r="T431">
        <f t="shared" si="48"/>
        <v>429</v>
      </c>
    </row>
    <row r="432" spans="1:20" x14ac:dyDescent="0.35">
      <c r="A432" t="str">
        <f t="shared" si="42"/>
        <v>430-431</v>
      </c>
      <c r="B432">
        <f t="shared" si="43"/>
        <v>23</v>
      </c>
      <c r="C432">
        <f t="shared" si="44"/>
        <v>23</v>
      </c>
      <c r="D432">
        <f t="shared" si="45"/>
        <v>14</v>
      </c>
      <c r="E432">
        <v>7</v>
      </c>
      <c r="F432">
        <v>1</v>
      </c>
      <c r="G432">
        <v>1</v>
      </c>
      <c r="H432" t="s">
        <v>31</v>
      </c>
      <c r="I432">
        <v>4</v>
      </c>
      <c r="J432">
        <v>7</v>
      </c>
      <c r="K432">
        <v>3</v>
      </c>
      <c r="L432" t="s">
        <v>235</v>
      </c>
      <c r="M432" t="s">
        <v>63</v>
      </c>
      <c r="N432" t="s">
        <v>167</v>
      </c>
      <c r="O432" t="s">
        <v>236</v>
      </c>
      <c r="P432" t="s">
        <v>237</v>
      </c>
      <c r="Q432" t="s">
        <v>238</v>
      </c>
      <c r="R432">
        <f t="shared" si="46"/>
        <v>230231400</v>
      </c>
      <c r="S432">
        <f t="shared" si="47"/>
        <v>430</v>
      </c>
      <c r="T432">
        <f t="shared" si="48"/>
        <v>431</v>
      </c>
    </row>
    <row r="433" spans="1:20" x14ac:dyDescent="0.35">
      <c r="A433" t="str">
        <f t="shared" si="42"/>
        <v>430-431</v>
      </c>
      <c r="B433">
        <f t="shared" si="43"/>
        <v>23</v>
      </c>
      <c r="C433">
        <f t="shared" si="44"/>
        <v>23</v>
      </c>
      <c r="D433">
        <f t="shared" si="45"/>
        <v>14</v>
      </c>
      <c r="E433" t="s">
        <v>31</v>
      </c>
      <c r="F433">
        <v>6</v>
      </c>
      <c r="G433">
        <v>0</v>
      </c>
      <c r="H433">
        <v>3</v>
      </c>
      <c r="I433">
        <v>3</v>
      </c>
      <c r="J433">
        <v>6</v>
      </c>
      <c r="K433">
        <v>5</v>
      </c>
      <c r="L433" t="s">
        <v>1417</v>
      </c>
      <c r="M433" t="s">
        <v>63</v>
      </c>
      <c r="N433" t="s">
        <v>49</v>
      </c>
      <c r="O433" t="s">
        <v>1418</v>
      </c>
      <c r="P433" t="s">
        <v>1419</v>
      </c>
      <c r="Q433" t="s">
        <v>625</v>
      </c>
      <c r="R433">
        <f t="shared" si="46"/>
        <v>230231400</v>
      </c>
      <c r="S433">
        <f t="shared" si="47"/>
        <v>430</v>
      </c>
      <c r="T433">
        <f t="shared" si="48"/>
        <v>431</v>
      </c>
    </row>
    <row r="434" spans="1:20" x14ac:dyDescent="0.35">
      <c r="A434">
        <f t="shared" si="42"/>
        <v>432</v>
      </c>
      <c r="B434">
        <f t="shared" si="43"/>
        <v>23</v>
      </c>
      <c r="C434">
        <f t="shared" si="44"/>
        <v>23</v>
      </c>
      <c r="D434">
        <f t="shared" si="45"/>
        <v>12</v>
      </c>
      <c r="E434" t="s">
        <v>31</v>
      </c>
      <c r="F434">
        <v>6</v>
      </c>
      <c r="G434">
        <v>4</v>
      </c>
      <c r="H434">
        <v>1</v>
      </c>
      <c r="I434">
        <v>4</v>
      </c>
      <c r="J434">
        <v>4</v>
      </c>
      <c r="K434">
        <v>4</v>
      </c>
      <c r="L434" t="s">
        <v>485</v>
      </c>
      <c r="M434" t="s">
        <v>38</v>
      </c>
      <c r="N434" t="s">
        <v>167</v>
      </c>
      <c r="O434" t="s">
        <v>486</v>
      </c>
      <c r="P434" t="s">
        <v>487</v>
      </c>
      <c r="Q434" t="s">
        <v>488</v>
      </c>
      <c r="R434">
        <f t="shared" si="46"/>
        <v>230231200</v>
      </c>
      <c r="S434">
        <f t="shared" si="47"/>
        <v>432</v>
      </c>
      <c r="T434">
        <f t="shared" si="48"/>
        <v>432</v>
      </c>
    </row>
    <row r="435" spans="1:20" x14ac:dyDescent="0.35">
      <c r="A435">
        <f t="shared" si="42"/>
        <v>433</v>
      </c>
      <c r="B435">
        <f t="shared" si="43"/>
        <v>23</v>
      </c>
      <c r="C435">
        <f t="shared" si="44"/>
        <v>23</v>
      </c>
      <c r="D435">
        <f t="shared" si="45"/>
        <v>11</v>
      </c>
      <c r="E435">
        <v>7</v>
      </c>
      <c r="F435">
        <v>5</v>
      </c>
      <c r="G435" t="s">
        <v>31</v>
      </c>
      <c r="H435" t="s">
        <v>31</v>
      </c>
      <c r="I435">
        <v>3</v>
      </c>
      <c r="J435">
        <v>8</v>
      </c>
      <c r="K435" t="s">
        <v>31</v>
      </c>
      <c r="L435" t="s">
        <v>374</v>
      </c>
      <c r="M435" t="s">
        <v>38</v>
      </c>
      <c r="N435" t="s">
        <v>90</v>
      </c>
      <c r="O435" t="s">
        <v>375</v>
      </c>
      <c r="Q435" t="s">
        <v>376</v>
      </c>
      <c r="R435">
        <f t="shared" si="46"/>
        <v>230231100</v>
      </c>
      <c r="S435">
        <f t="shared" si="47"/>
        <v>433</v>
      </c>
      <c r="T435">
        <f t="shared" si="48"/>
        <v>433</v>
      </c>
    </row>
    <row r="436" spans="1:20" x14ac:dyDescent="0.35">
      <c r="A436">
        <f t="shared" si="42"/>
        <v>434</v>
      </c>
      <c r="B436">
        <f t="shared" si="43"/>
        <v>23</v>
      </c>
      <c r="C436">
        <f t="shared" si="44"/>
        <v>23</v>
      </c>
      <c r="D436">
        <f t="shared" si="45"/>
        <v>6</v>
      </c>
      <c r="E436">
        <v>6</v>
      </c>
      <c r="F436">
        <v>5</v>
      </c>
      <c r="G436">
        <v>2</v>
      </c>
      <c r="H436">
        <v>4</v>
      </c>
      <c r="I436" t="s">
        <v>31</v>
      </c>
      <c r="J436">
        <v>6</v>
      </c>
      <c r="K436" t="s">
        <v>31</v>
      </c>
      <c r="L436" t="s">
        <v>660</v>
      </c>
      <c r="M436" t="s">
        <v>38</v>
      </c>
      <c r="N436" t="s">
        <v>90</v>
      </c>
      <c r="O436" t="s">
        <v>661</v>
      </c>
      <c r="Q436" t="s">
        <v>662</v>
      </c>
      <c r="R436">
        <f t="shared" si="46"/>
        <v>230230600</v>
      </c>
      <c r="S436">
        <f t="shared" si="47"/>
        <v>434</v>
      </c>
      <c r="T436">
        <f t="shared" si="48"/>
        <v>434</v>
      </c>
    </row>
    <row r="437" spans="1:20" x14ac:dyDescent="0.35">
      <c r="A437">
        <f t="shared" si="42"/>
        <v>435</v>
      </c>
      <c r="B437">
        <f t="shared" si="43"/>
        <v>22</v>
      </c>
      <c r="C437">
        <f t="shared" si="44"/>
        <v>22</v>
      </c>
      <c r="D437">
        <f t="shared" si="45"/>
        <v>17</v>
      </c>
      <c r="E437" t="s">
        <v>31</v>
      </c>
      <c r="F437">
        <v>3</v>
      </c>
      <c r="G437" t="s">
        <v>31</v>
      </c>
      <c r="H437">
        <v>2</v>
      </c>
      <c r="I437">
        <v>8</v>
      </c>
      <c r="J437">
        <v>9</v>
      </c>
      <c r="K437" t="s">
        <v>31</v>
      </c>
      <c r="L437" t="s">
        <v>976</v>
      </c>
      <c r="M437" t="s">
        <v>27</v>
      </c>
      <c r="N437" t="s">
        <v>400</v>
      </c>
      <c r="O437" t="s">
        <v>977</v>
      </c>
      <c r="P437" t="s">
        <v>978</v>
      </c>
      <c r="Q437" t="s">
        <v>403</v>
      </c>
      <c r="R437">
        <f t="shared" si="46"/>
        <v>220221700</v>
      </c>
      <c r="S437">
        <f t="shared" si="47"/>
        <v>435</v>
      </c>
      <c r="T437">
        <f t="shared" si="48"/>
        <v>435</v>
      </c>
    </row>
    <row r="438" spans="1:20" x14ac:dyDescent="0.35">
      <c r="A438">
        <f t="shared" si="42"/>
        <v>436</v>
      </c>
      <c r="B438">
        <f t="shared" si="43"/>
        <v>22</v>
      </c>
      <c r="C438">
        <f t="shared" si="44"/>
        <v>22</v>
      </c>
      <c r="D438">
        <f t="shared" si="45"/>
        <v>10</v>
      </c>
      <c r="E438">
        <v>4</v>
      </c>
      <c r="F438">
        <v>8</v>
      </c>
      <c r="G438" t="s">
        <v>31</v>
      </c>
      <c r="H438" t="s">
        <v>31</v>
      </c>
      <c r="I438">
        <v>6</v>
      </c>
      <c r="J438" t="s">
        <v>31</v>
      </c>
      <c r="K438">
        <v>4</v>
      </c>
      <c r="L438" t="s">
        <v>882</v>
      </c>
      <c r="M438" t="s">
        <v>27</v>
      </c>
      <c r="N438" t="s">
        <v>367</v>
      </c>
      <c r="O438" t="s">
        <v>883</v>
      </c>
      <c r="P438" t="s">
        <v>884</v>
      </c>
      <c r="Q438" t="s">
        <v>370</v>
      </c>
      <c r="R438">
        <f t="shared" si="46"/>
        <v>220221000</v>
      </c>
      <c r="S438">
        <f t="shared" si="47"/>
        <v>436</v>
      </c>
      <c r="T438">
        <f t="shared" si="48"/>
        <v>436</v>
      </c>
    </row>
    <row r="439" spans="1:20" x14ac:dyDescent="0.35">
      <c r="A439">
        <f t="shared" si="42"/>
        <v>437</v>
      </c>
      <c r="B439">
        <f t="shared" si="43"/>
        <v>22</v>
      </c>
      <c r="C439">
        <f t="shared" si="44"/>
        <v>22</v>
      </c>
      <c r="D439">
        <f t="shared" si="45"/>
        <v>9</v>
      </c>
      <c r="E439">
        <v>7</v>
      </c>
      <c r="F439">
        <v>3</v>
      </c>
      <c r="G439">
        <v>3</v>
      </c>
      <c r="H439" t="s">
        <v>31</v>
      </c>
      <c r="I439">
        <v>9</v>
      </c>
      <c r="J439" t="s">
        <v>31</v>
      </c>
      <c r="K439" t="s">
        <v>31</v>
      </c>
      <c r="L439" t="s">
        <v>1750</v>
      </c>
      <c r="M439" t="s">
        <v>27</v>
      </c>
      <c r="N439" t="s">
        <v>77</v>
      </c>
      <c r="O439" t="s">
        <v>1751</v>
      </c>
      <c r="P439" t="s">
        <v>1752</v>
      </c>
      <c r="Q439" t="s">
        <v>230</v>
      </c>
      <c r="R439">
        <f t="shared" si="46"/>
        <v>220220900</v>
      </c>
      <c r="S439">
        <f t="shared" si="47"/>
        <v>437</v>
      </c>
      <c r="T439">
        <f t="shared" si="48"/>
        <v>437</v>
      </c>
    </row>
    <row r="440" spans="1:20" x14ac:dyDescent="0.35">
      <c r="A440">
        <f t="shared" si="42"/>
        <v>438</v>
      </c>
      <c r="B440">
        <f t="shared" si="43"/>
        <v>21</v>
      </c>
      <c r="C440">
        <f t="shared" si="44"/>
        <v>22</v>
      </c>
      <c r="D440">
        <f t="shared" si="45"/>
        <v>10</v>
      </c>
      <c r="E440">
        <v>5</v>
      </c>
      <c r="F440">
        <v>4</v>
      </c>
      <c r="G440">
        <v>2</v>
      </c>
      <c r="H440">
        <v>1</v>
      </c>
      <c r="I440">
        <v>2</v>
      </c>
      <c r="J440">
        <v>6</v>
      </c>
      <c r="K440">
        <v>2</v>
      </c>
      <c r="L440" t="s">
        <v>1067</v>
      </c>
      <c r="M440" t="s">
        <v>63</v>
      </c>
      <c r="N440" t="s">
        <v>159</v>
      </c>
      <c r="O440" t="s">
        <v>1068</v>
      </c>
      <c r="P440" t="s">
        <v>1069</v>
      </c>
      <c r="R440">
        <f t="shared" si="46"/>
        <v>210221000</v>
      </c>
      <c r="S440">
        <f t="shared" si="47"/>
        <v>438</v>
      </c>
      <c r="T440">
        <f t="shared" si="48"/>
        <v>438</v>
      </c>
    </row>
    <row r="441" spans="1:20" x14ac:dyDescent="0.35">
      <c r="A441">
        <f t="shared" si="42"/>
        <v>439</v>
      </c>
      <c r="B441">
        <f t="shared" si="43"/>
        <v>21</v>
      </c>
      <c r="C441">
        <f t="shared" si="44"/>
        <v>22</v>
      </c>
      <c r="D441">
        <f t="shared" si="45"/>
        <v>4</v>
      </c>
      <c r="E441">
        <v>7</v>
      </c>
      <c r="F441">
        <v>5</v>
      </c>
      <c r="G441">
        <v>4</v>
      </c>
      <c r="H441">
        <v>2</v>
      </c>
      <c r="I441">
        <v>2</v>
      </c>
      <c r="J441">
        <v>1</v>
      </c>
      <c r="K441">
        <v>1</v>
      </c>
      <c r="L441" t="s">
        <v>1774</v>
      </c>
      <c r="M441" t="s">
        <v>63</v>
      </c>
      <c r="N441" t="s">
        <v>245</v>
      </c>
      <c r="O441" t="s">
        <v>1775</v>
      </c>
      <c r="P441" t="s">
        <v>1776</v>
      </c>
      <c r="R441">
        <f t="shared" si="46"/>
        <v>210220400</v>
      </c>
      <c r="S441">
        <f t="shared" si="47"/>
        <v>439</v>
      </c>
      <c r="T441">
        <f t="shared" si="48"/>
        <v>439</v>
      </c>
    </row>
    <row r="442" spans="1:20" x14ac:dyDescent="0.35">
      <c r="A442" t="str">
        <f t="shared" si="42"/>
        <v>440-441</v>
      </c>
      <c r="B442">
        <f t="shared" si="43"/>
        <v>21</v>
      </c>
      <c r="C442">
        <f t="shared" si="44"/>
        <v>21</v>
      </c>
      <c r="D442">
        <f t="shared" si="45"/>
        <v>21</v>
      </c>
      <c r="E442" t="s">
        <v>31</v>
      </c>
      <c r="F442" t="s">
        <v>31</v>
      </c>
      <c r="G442" t="s">
        <v>31</v>
      </c>
      <c r="H442" t="s">
        <v>31</v>
      </c>
      <c r="I442">
        <v>10</v>
      </c>
      <c r="J442">
        <v>6</v>
      </c>
      <c r="K442">
        <v>5</v>
      </c>
      <c r="L442" t="s">
        <v>1172</v>
      </c>
      <c r="M442" t="s">
        <v>63</v>
      </c>
      <c r="N442" t="s">
        <v>49</v>
      </c>
      <c r="O442" t="s">
        <v>1173</v>
      </c>
      <c r="P442" t="s">
        <v>1174</v>
      </c>
      <c r="R442">
        <f t="shared" si="46"/>
        <v>210212100</v>
      </c>
      <c r="S442">
        <f t="shared" si="47"/>
        <v>440</v>
      </c>
      <c r="T442">
        <f t="shared" si="48"/>
        <v>441</v>
      </c>
    </row>
    <row r="443" spans="1:20" x14ac:dyDescent="0.35">
      <c r="A443" t="str">
        <f t="shared" si="42"/>
        <v>440-441</v>
      </c>
      <c r="B443">
        <f t="shared" si="43"/>
        <v>21</v>
      </c>
      <c r="C443">
        <f t="shared" si="44"/>
        <v>21</v>
      </c>
      <c r="D443">
        <f t="shared" si="45"/>
        <v>21</v>
      </c>
      <c r="E443" t="s">
        <v>31</v>
      </c>
      <c r="F443" t="s">
        <v>31</v>
      </c>
      <c r="G443" t="s">
        <v>31</v>
      </c>
      <c r="H443" t="s">
        <v>31</v>
      </c>
      <c r="I443">
        <v>8</v>
      </c>
      <c r="J443">
        <v>10</v>
      </c>
      <c r="K443">
        <v>3</v>
      </c>
      <c r="L443" t="s">
        <v>119</v>
      </c>
      <c r="M443" t="s">
        <v>63</v>
      </c>
      <c r="N443" t="s">
        <v>49</v>
      </c>
      <c r="O443" t="s">
        <v>120</v>
      </c>
      <c r="P443" t="s">
        <v>121</v>
      </c>
      <c r="R443">
        <f t="shared" si="46"/>
        <v>210212100</v>
      </c>
      <c r="S443">
        <f t="shared" si="47"/>
        <v>440</v>
      </c>
      <c r="T443">
        <f t="shared" si="48"/>
        <v>441</v>
      </c>
    </row>
    <row r="444" spans="1:20" x14ac:dyDescent="0.35">
      <c r="A444">
        <f t="shared" si="42"/>
        <v>442</v>
      </c>
      <c r="B444">
        <f t="shared" si="43"/>
        <v>21</v>
      </c>
      <c r="C444">
        <f t="shared" si="44"/>
        <v>21</v>
      </c>
      <c r="D444">
        <f t="shared" si="45"/>
        <v>15</v>
      </c>
      <c r="E444" t="s">
        <v>31</v>
      </c>
      <c r="F444">
        <v>4</v>
      </c>
      <c r="G444">
        <v>1</v>
      </c>
      <c r="H444">
        <v>1</v>
      </c>
      <c r="I444">
        <v>6</v>
      </c>
      <c r="J444">
        <v>5</v>
      </c>
      <c r="K444">
        <v>4</v>
      </c>
      <c r="L444" t="s">
        <v>1390</v>
      </c>
      <c r="M444" t="s">
        <v>38</v>
      </c>
      <c r="N444" t="s">
        <v>123</v>
      </c>
      <c r="O444" t="s">
        <v>1235</v>
      </c>
      <c r="P444" t="s">
        <v>1391</v>
      </c>
      <c r="R444">
        <f t="shared" si="46"/>
        <v>210211500</v>
      </c>
      <c r="S444">
        <f t="shared" si="47"/>
        <v>442</v>
      </c>
      <c r="T444">
        <f t="shared" si="48"/>
        <v>442</v>
      </c>
    </row>
    <row r="445" spans="1:20" x14ac:dyDescent="0.35">
      <c r="A445" t="str">
        <f t="shared" si="42"/>
        <v>443-444</v>
      </c>
      <c r="B445">
        <f t="shared" si="43"/>
        <v>21</v>
      </c>
      <c r="C445">
        <f t="shared" si="44"/>
        <v>21</v>
      </c>
      <c r="D445">
        <f t="shared" si="45"/>
        <v>0</v>
      </c>
      <c r="E445">
        <v>9</v>
      </c>
      <c r="F445">
        <v>7</v>
      </c>
      <c r="G445" t="s">
        <v>31</v>
      </c>
      <c r="H445">
        <v>5</v>
      </c>
      <c r="I445" t="s">
        <v>31</v>
      </c>
      <c r="J445" t="s">
        <v>31</v>
      </c>
      <c r="K445" t="s">
        <v>31</v>
      </c>
      <c r="L445" t="s">
        <v>1153</v>
      </c>
      <c r="M445" t="s">
        <v>27</v>
      </c>
      <c r="N445" t="s">
        <v>44</v>
      </c>
      <c r="O445" t="s">
        <v>1154</v>
      </c>
      <c r="P445" t="s">
        <v>1155</v>
      </c>
      <c r="Q445" t="s">
        <v>1156</v>
      </c>
      <c r="R445">
        <f t="shared" si="46"/>
        <v>210210000</v>
      </c>
      <c r="S445">
        <f t="shared" si="47"/>
        <v>443</v>
      </c>
      <c r="T445">
        <f t="shared" si="48"/>
        <v>444</v>
      </c>
    </row>
    <row r="446" spans="1:20" x14ac:dyDescent="0.35">
      <c r="A446" t="str">
        <f t="shared" si="42"/>
        <v>443-444</v>
      </c>
      <c r="B446">
        <f t="shared" si="43"/>
        <v>21</v>
      </c>
      <c r="C446">
        <f t="shared" si="44"/>
        <v>21</v>
      </c>
      <c r="D446">
        <f t="shared" si="45"/>
        <v>0</v>
      </c>
      <c r="E446" t="s">
        <v>31</v>
      </c>
      <c r="F446">
        <v>9</v>
      </c>
      <c r="G446">
        <v>5</v>
      </c>
      <c r="H446">
        <v>7</v>
      </c>
      <c r="I446" t="s">
        <v>31</v>
      </c>
      <c r="J446" t="s">
        <v>31</v>
      </c>
      <c r="K446" t="s">
        <v>31</v>
      </c>
      <c r="L446" t="s">
        <v>1786</v>
      </c>
      <c r="M446" t="s">
        <v>27</v>
      </c>
      <c r="N446" t="s">
        <v>1787</v>
      </c>
      <c r="O446" t="s">
        <v>1788</v>
      </c>
      <c r="P446" t="s">
        <v>1789</v>
      </c>
      <c r="Q446" t="s">
        <v>1790</v>
      </c>
      <c r="R446">
        <f t="shared" si="46"/>
        <v>210210000</v>
      </c>
      <c r="S446">
        <f t="shared" si="47"/>
        <v>443</v>
      </c>
      <c r="T446">
        <f t="shared" si="48"/>
        <v>444</v>
      </c>
    </row>
    <row r="447" spans="1:20" x14ac:dyDescent="0.35">
      <c r="A447">
        <f t="shared" ref="A447:A510" si="49">IF(ISBLANK($L447),"",IF($S447=$T447,$S447,$S447&amp;"-"&amp;$T447))</f>
        <v>445</v>
      </c>
      <c r="B447">
        <f t="shared" ref="B447:B510" si="50">$C447-MINA($E447:$K447)</f>
        <v>20</v>
      </c>
      <c r="C447">
        <f t="shared" ref="C447:C510" si="51">SUM($E447:$K447)</f>
        <v>21</v>
      </c>
      <c r="D447">
        <f t="shared" ref="D447:D510" si="52">SUM($I447:$K447)</f>
        <v>13</v>
      </c>
      <c r="E447">
        <v>4</v>
      </c>
      <c r="F447">
        <v>1</v>
      </c>
      <c r="G447">
        <v>1</v>
      </c>
      <c r="H447">
        <v>2</v>
      </c>
      <c r="I447">
        <v>7</v>
      </c>
      <c r="J447">
        <v>4</v>
      </c>
      <c r="K447">
        <v>2</v>
      </c>
      <c r="L447" t="s">
        <v>1593</v>
      </c>
      <c r="M447" t="s">
        <v>27</v>
      </c>
      <c r="N447" t="s">
        <v>475</v>
      </c>
      <c r="O447" t="s">
        <v>1594</v>
      </c>
      <c r="R447">
        <f t="shared" ref="R447:R510" si="53">$B447*10000000+$C447*10000+$D447*100</f>
        <v>200211300</v>
      </c>
      <c r="S447">
        <f t="shared" si="47"/>
        <v>445</v>
      </c>
      <c r="T447">
        <f t="shared" si="48"/>
        <v>445</v>
      </c>
    </row>
    <row r="448" spans="1:20" x14ac:dyDescent="0.35">
      <c r="A448">
        <f t="shared" si="49"/>
        <v>446</v>
      </c>
      <c r="B448">
        <f t="shared" si="50"/>
        <v>20</v>
      </c>
      <c r="C448">
        <f t="shared" si="51"/>
        <v>21</v>
      </c>
      <c r="D448">
        <f t="shared" si="52"/>
        <v>9</v>
      </c>
      <c r="E448">
        <v>4</v>
      </c>
      <c r="F448">
        <v>3</v>
      </c>
      <c r="G448">
        <v>4</v>
      </c>
      <c r="H448">
        <v>1</v>
      </c>
      <c r="I448">
        <v>2</v>
      </c>
      <c r="J448">
        <v>5</v>
      </c>
      <c r="K448">
        <v>2</v>
      </c>
      <c r="L448" t="s">
        <v>356</v>
      </c>
      <c r="M448" t="s">
        <v>27</v>
      </c>
      <c r="N448" t="s">
        <v>39</v>
      </c>
      <c r="O448" t="s">
        <v>357</v>
      </c>
      <c r="P448" t="s">
        <v>358</v>
      </c>
      <c r="Q448" t="s">
        <v>293</v>
      </c>
      <c r="R448">
        <f t="shared" si="53"/>
        <v>200210900</v>
      </c>
      <c r="S448">
        <f t="shared" si="47"/>
        <v>446</v>
      </c>
      <c r="T448">
        <f t="shared" si="48"/>
        <v>446</v>
      </c>
    </row>
    <row r="449" spans="1:20" x14ac:dyDescent="0.35">
      <c r="A449" t="str">
        <f t="shared" si="49"/>
        <v>447-448</v>
      </c>
      <c r="B449">
        <f t="shared" si="50"/>
        <v>20</v>
      </c>
      <c r="C449">
        <f t="shared" si="51"/>
        <v>20</v>
      </c>
      <c r="D449">
        <f t="shared" si="52"/>
        <v>12</v>
      </c>
      <c r="E449" t="s">
        <v>31</v>
      </c>
      <c r="F449">
        <v>4</v>
      </c>
      <c r="G449">
        <v>3</v>
      </c>
      <c r="H449">
        <v>1</v>
      </c>
      <c r="I449">
        <v>7</v>
      </c>
      <c r="J449" t="s">
        <v>31</v>
      </c>
      <c r="K449">
        <v>5</v>
      </c>
      <c r="L449" t="s">
        <v>1352</v>
      </c>
      <c r="M449" t="s">
        <v>63</v>
      </c>
      <c r="N449" t="s">
        <v>276</v>
      </c>
      <c r="O449" t="s">
        <v>1353</v>
      </c>
      <c r="P449" t="s">
        <v>1354</v>
      </c>
      <c r="Q449" t="s">
        <v>383</v>
      </c>
      <c r="R449">
        <f t="shared" si="53"/>
        <v>200201200</v>
      </c>
      <c r="S449">
        <f t="shared" si="47"/>
        <v>447</v>
      </c>
      <c r="T449">
        <f t="shared" si="48"/>
        <v>448</v>
      </c>
    </row>
    <row r="450" spans="1:20" x14ac:dyDescent="0.35">
      <c r="A450" t="str">
        <f t="shared" si="49"/>
        <v>447-448</v>
      </c>
      <c r="B450">
        <f t="shared" si="50"/>
        <v>20</v>
      </c>
      <c r="C450">
        <f t="shared" si="51"/>
        <v>20</v>
      </c>
      <c r="D450">
        <f t="shared" si="52"/>
        <v>12</v>
      </c>
      <c r="E450">
        <v>7</v>
      </c>
      <c r="F450" t="s">
        <v>31</v>
      </c>
      <c r="G450" t="s">
        <v>31</v>
      </c>
      <c r="H450">
        <v>1</v>
      </c>
      <c r="I450">
        <v>1</v>
      </c>
      <c r="J450">
        <v>6</v>
      </c>
      <c r="K450">
        <v>5</v>
      </c>
      <c r="L450" t="s">
        <v>615</v>
      </c>
      <c r="M450" t="s">
        <v>38</v>
      </c>
      <c r="N450" t="s">
        <v>39</v>
      </c>
      <c r="O450" t="s">
        <v>616</v>
      </c>
      <c r="P450" t="s">
        <v>617</v>
      </c>
      <c r="Q450" t="s">
        <v>293</v>
      </c>
      <c r="R450">
        <f t="shared" si="53"/>
        <v>200201200</v>
      </c>
      <c r="S450">
        <f t="shared" si="47"/>
        <v>447</v>
      </c>
      <c r="T450">
        <f t="shared" si="48"/>
        <v>448</v>
      </c>
    </row>
    <row r="451" spans="1:20" x14ac:dyDescent="0.35">
      <c r="A451">
        <f t="shared" si="49"/>
        <v>449</v>
      </c>
      <c r="B451">
        <f t="shared" si="50"/>
        <v>20</v>
      </c>
      <c r="C451">
        <f t="shared" si="51"/>
        <v>20</v>
      </c>
      <c r="D451">
        <f t="shared" si="52"/>
        <v>7</v>
      </c>
      <c r="E451">
        <v>3</v>
      </c>
      <c r="F451">
        <v>5</v>
      </c>
      <c r="G451">
        <v>1</v>
      </c>
      <c r="H451">
        <v>4</v>
      </c>
      <c r="I451">
        <v>4</v>
      </c>
      <c r="J451">
        <v>3</v>
      </c>
      <c r="K451" t="s">
        <v>31</v>
      </c>
      <c r="L451" t="s">
        <v>938</v>
      </c>
      <c r="M451" t="s">
        <v>63</v>
      </c>
      <c r="N451" t="s">
        <v>701</v>
      </c>
      <c r="O451" t="s">
        <v>939</v>
      </c>
      <c r="P451" t="s">
        <v>940</v>
      </c>
      <c r="Q451" t="s">
        <v>941</v>
      </c>
      <c r="R451">
        <f t="shared" si="53"/>
        <v>200200700</v>
      </c>
      <c r="S451">
        <f t="shared" ref="S451:S514" si="54">IF(ISBLANK($L451),"",1+COUNTIF($R$3:$R$1996,"&gt;"&amp;$R451))</f>
        <v>449</v>
      </c>
      <c r="T451">
        <f t="shared" ref="T451:T514" si="55">IF(ISBLANK($L451),"",COUNTIF($R$3:$R$1996,"&gt;"&amp;$R451)+COUNTIF($R$3:$R$1996,$R451))</f>
        <v>449</v>
      </c>
    </row>
    <row r="452" spans="1:20" x14ac:dyDescent="0.35">
      <c r="A452">
        <f t="shared" si="49"/>
        <v>450</v>
      </c>
      <c r="B452">
        <f t="shared" si="50"/>
        <v>20</v>
      </c>
      <c r="C452">
        <f t="shared" si="51"/>
        <v>20</v>
      </c>
      <c r="D452">
        <f t="shared" si="52"/>
        <v>0</v>
      </c>
      <c r="E452">
        <v>9</v>
      </c>
      <c r="F452">
        <v>6</v>
      </c>
      <c r="G452">
        <v>1</v>
      </c>
      <c r="H452">
        <v>4</v>
      </c>
      <c r="I452" t="s">
        <v>31</v>
      </c>
      <c r="J452" t="s">
        <v>31</v>
      </c>
      <c r="K452" t="s">
        <v>31</v>
      </c>
      <c r="L452" t="s">
        <v>1086</v>
      </c>
      <c r="M452" t="s">
        <v>27</v>
      </c>
      <c r="N452" t="s">
        <v>276</v>
      </c>
      <c r="O452" t="s">
        <v>1087</v>
      </c>
      <c r="P452" t="s">
        <v>1088</v>
      </c>
      <c r="Q452" t="s">
        <v>279</v>
      </c>
      <c r="R452">
        <f t="shared" si="53"/>
        <v>200200000</v>
      </c>
      <c r="S452">
        <f t="shared" si="54"/>
        <v>450</v>
      </c>
      <c r="T452">
        <f t="shared" si="55"/>
        <v>450</v>
      </c>
    </row>
    <row r="453" spans="1:20" x14ac:dyDescent="0.35">
      <c r="A453">
        <f t="shared" si="49"/>
        <v>451</v>
      </c>
      <c r="B453">
        <f t="shared" si="50"/>
        <v>19</v>
      </c>
      <c r="C453">
        <f t="shared" si="51"/>
        <v>20</v>
      </c>
      <c r="D453">
        <f t="shared" si="52"/>
        <v>12</v>
      </c>
      <c r="E453">
        <v>1</v>
      </c>
      <c r="F453">
        <v>3</v>
      </c>
      <c r="G453">
        <v>2</v>
      </c>
      <c r="H453">
        <v>2</v>
      </c>
      <c r="I453">
        <v>4</v>
      </c>
      <c r="J453">
        <v>4</v>
      </c>
      <c r="K453">
        <v>4</v>
      </c>
      <c r="L453" t="s">
        <v>1567</v>
      </c>
      <c r="M453" t="s">
        <v>63</v>
      </c>
      <c r="N453" t="s">
        <v>44</v>
      </c>
      <c r="O453" t="s">
        <v>1568</v>
      </c>
      <c r="P453" t="s">
        <v>1569</v>
      </c>
      <c r="Q453" t="s">
        <v>1389</v>
      </c>
      <c r="R453">
        <f t="shared" si="53"/>
        <v>190201200</v>
      </c>
      <c r="S453">
        <f t="shared" si="54"/>
        <v>451</v>
      </c>
      <c r="T453">
        <f t="shared" si="55"/>
        <v>451</v>
      </c>
    </row>
    <row r="454" spans="1:20" x14ac:dyDescent="0.35">
      <c r="A454">
        <f t="shared" si="49"/>
        <v>452</v>
      </c>
      <c r="B454">
        <f t="shared" si="50"/>
        <v>19</v>
      </c>
      <c r="C454">
        <f t="shared" si="51"/>
        <v>19</v>
      </c>
      <c r="D454">
        <f t="shared" si="52"/>
        <v>14</v>
      </c>
      <c r="E454">
        <v>2</v>
      </c>
      <c r="F454">
        <v>2</v>
      </c>
      <c r="G454">
        <v>0</v>
      </c>
      <c r="H454">
        <v>1</v>
      </c>
      <c r="I454">
        <v>1</v>
      </c>
      <c r="J454">
        <v>8</v>
      </c>
      <c r="K454">
        <v>5</v>
      </c>
      <c r="L454" t="s">
        <v>1114</v>
      </c>
      <c r="M454" t="s">
        <v>63</v>
      </c>
      <c r="N454" t="s">
        <v>159</v>
      </c>
      <c r="O454" t="s">
        <v>1115</v>
      </c>
      <c r="P454" t="s">
        <v>1116</v>
      </c>
      <c r="Q454" t="s">
        <v>1117</v>
      </c>
      <c r="R454">
        <f t="shared" si="53"/>
        <v>190191400</v>
      </c>
      <c r="S454">
        <f t="shared" si="54"/>
        <v>452</v>
      </c>
      <c r="T454">
        <f t="shared" si="55"/>
        <v>452</v>
      </c>
    </row>
    <row r="455" spans="1:20" x14ac:dyDescent="0.35">
      <c r="A455">
        <f t="shared" si="49"/>
        <v>453</v>
      </c>
      <c r="B455">
        <f t="shared" si="50"/>
        <v>19</v>
      </c>
      <c r="C455">
        <f t="shared" si="51"/>
        <v>19</v>
      </c>
      <c r="D455">
        <f t="shared" si="52"/>
        <v>13</v>
      </c>
      <c r="E455">
        <v>4</v>
      </c>
      <c r="F455" t="s">
        <v>31</v>
      </c>
      <c r="G455">
        <v>2</v>
      </c>
      <c r="H455" t="s">
        <v>31</v>
      </c>
      <c r="I455">
        <v>5</v>
      </c>
      <c r="J455">
        <v>6</v>
      </c>
      <c r="K455">
        <v>2</v>
      </c>
      <c r="L455" t="s">
        <v>1133</v>
      </c>
      <c r="M455" t="s">
        <v>63</v>
      </c>
      <c r="N455" t="s">
        <v>223</v>
      </c>
      <c r="O455" t="s">
        <v>1134</v>
      </c>
      <c r="P455" t="s">
        <v>1135</v>
      </c>
      <c r="Q455" t="s">
        <v>1136</v>
      </c>
      <c r="R455">
        <f t="shared" si="53"/>
        <v>190191300</v>
      </c>
      <c r="S455">
        <f t="shared" si="54"/>
        <v>453</v>
      </c>
      <c r="T455">
        <f t="shared" si="55"/>
        <v>453</v>
      </c>
    </row>
    <row r="456" spans="1:20" x14ac:dyDescent="0.35">
      <c r="A456">
        <f t="shared" si="49"/>
        <v>454</v>
      </c>
      <c r="B456">
        <f t="shared" si="50"/>
        <v>19</v>
      </c>
      <c r="C456">
        <f t="shared" si="51"/>
        <v>19</v>
      </c>
      <c r="D456">
        <f t="shared" si="52"/>
        <v>8</v>
      </c>
      <c r="E456" t="s">
        <v>31</v>
      </c>
      <c r="F456">
        <v>6</v>
      </c>
      <c r="G456">
        <v>5</v>
      </c>
      <c r="H456" t="s">
        <v>31</v>
      </c>
      <c r="I456">
        <v>8</v>
      </c>
      <c r="J456" t="s">
        <v>31</v>
      </c>
      <c r="K456" t="s">
        <v>31</v>
      </c>
      <c r="L456" t="s">
        <v>1195</v>
      </c>
      <c r="M456" t="s">
        <v>63</v>
      </c>
      <c r="N456" t="s">
        <v>90</v>
      </c>
      <c r="O456" t="s">
        <v>1196</v>
      </c>
      <c r="P456" t="s">
        <v>1197</v>
      </c>
      <c r="Q456" t="s">
        <v>1198</v>
      </c>
      <c r="R456">
        <f t="shared" si="53"/>
        <v>190190800</v>
      </c>
      <c r="S456">
        <f t="shared" si="54"/>
        <v>454</v>
      </c>
      <c r="T456">
        <f t="shared" si="55"/>
        <v>454</v>
      </c>
    </row>
    <row r="457" spans="1:20" x14ac:dyDescent="0.35">
      <c r="A457">
        <f t="shared" si="49"/>
        <v>455</v>
      </c>
      <c r="B457">
        <f t="shared" si="50"/>
        <v>19</v>
      </c>
      <c r="C457">
        <f t="shared" si="51"/>
        <v>19</v>
      </c>
      <c r="D457">
        <f t="shared" si="52"/>
        <v>7</v>
      </c>
      <c r="E457">
        <v>6</v>
      </c>
      <c r="F457">
        <v>3</v>
      </c>
      <c r="G457">
        <v>3</v>
      </c>
      <c r="H457">
        <v>0</v>
      </c>
      <c r="I457">
        <v>4</v>
      </c>
      <c r="J457" t="s">
        <v>31</v>
      </c>
      <c r="K457">
        <v>3</v>
      </c>
      <c r="L457" t="s">
        <v>892</v>
      </c>
      <c r="M457" t="s">
        <v>63</v>
      </c>
      <c r="N457" t="s">
        <v>245</v>
      </c>
      <c r="O457" t="s">
        <v>893</v>
      </c>
      <c r="P457" t="s">
        <v>894</v>
      </c>
      <c r="R457">
        <f t="shared" si="53"/>
        <v>190190700</v>
      </c>
      <c r="S457">
        <f t="shared" si="54"/>
        <v>455</v>
      </c>
      <c r="T457">
        <f t="shared" si="55"/>
        <v>455</v>
      </c>
    </row>
    <row r="458" spans="1:20" x14ac:dyDescent="0.35">
      <c r="A458">
        <f t="shared" si="49"/>
        <v>456</v>
      </c>
      <c r="B458">
        <f t="shared" si="50"/>
        <v>19</v>
      </c>
      <c r="C458">
        <f t="shared" si="51"/>
        <v>19</v>
      </c>
      <c r="D458">
        <f t="shared" si="52"/>
        <v>5</v>
      </c>
      <c r="E458">
        <v>5</v>
      </c>
      <c r="F458">
        <v>7</v>
      </c>
      <c r="G458" t="s">
        <v>31</v>
      </c>
      <c r="H458">
        <v>2</v>
      </c>
      <c r="I458">
        <v>5</v>
      </c>
      <c r="J458" t="s">
        <v>31</v>
      </c>
      <c r="K458" t="s">
        <v>31</v>
      </c>
      <c r="L458" t="s">
        <v>1213</v>
      </c>
      <c r="M458" t="s">
        <v>63</v>
      </c>
      <c r="N458" t="s">
        <v>323</v>
      </c>
      <c r="O458" t="s">
        <v>1214</v>
      </c>
      <c r="P458" t="s">
        <v>1215</v>
      </c>
      <c r="R458">
        <f t="shared" si="53"/>
        <v>190190500</v>
      </c>
      <c r="S458">
        <f t="shared" si="54"/>
        <v>456</v>
      </c>
      <c r="T458">
        <f t="shared" si="55"/>
        <v>456</v>
      </c>
    </row>
    <row r="459" spans="1:20" x14ac:dyDescent="0.35">
      <c r="A459">
        <f t="shared" si="49"/>
        <v>457</v>
      </c>
      <c r="B459">
        <f t="shared" si="50"/>
        <v>19</v>
      </c>
      <c r="C459">
        <f t="shared" si="51"/>
        <v>19</v>
      </c>
      <c r="D459">
        <f t="shared" si="52"/>
        <v>0</v>
      </c>
      <c r="E459">
        <v>7</v>
      </c>
      <c r="F459">
        <v>4</v>
      </c>
      <c r="G459" t="s">
        <v>31</v>
      </c>
      <c r="H459">
        <v>8</v>
      </c>
      <c r="I459" t="s">
        <v>31</v>
      </c>
      <c r="J459" t="s">
        <v>31</v>
      </c>
      <c r="K459" t="s">
        <v>31</v>
      </c>
      <c r="L459" t="s">
        <v>1048</v>
      </c>
      <c r="M459" t="s">
        <v>63</v>
      </c>
      <c r="N459" t="s">
        <v>314</v>
      </c>
      <c r="O459" t="s">
        <v>1049</v>
      </c>
      <c r="P459" t="s">
        <v>1050</v>
      </c>
      <c r="Q459" t="s">
        <v>317</v>
      </c>
      <c r="R459">
        <f t="shared" si="53"/>
        <v>190190000</v>
      </c>
      <c r="S459">
        <f t="shared" si="54"/>
        <v>457</v>
      </c>
      <c r="T459">
        <f t="shared" si="55"/>
        <v>457</v>
      </c>
    </row>
    <row r="460" spans="1:20" x14ac:dyDescent="0.35">
      <c r="A460">
        <f t="shared" si="49"/>
        <v>458</v>
      </c>
      <c r="B460">
        <f t="shared" si="50"/>
        <v>18</v>
      </c>
      <c r="C460">
        <f t="shared" si="51"/>
        <v>18</v>
      </c>
      <c r="D460">
        <f t="shared" si="52"/>
        <v>14</v>
      </c>
      <c r="E460" t="s">
        <v>31</v>
      </c>
      <c r="F460" t="s">
        <v>31</v>
      </c>
      <c r="G460" t="s">
        <v>31</v>
      </c>
      <c r="H460">
        <v>4</v>
      </c>
      <c r="I460">
        <v>5</v>
      </c>
      <c r="J460" t="s">
        <v>31</v>
      </c>
      <c r="K460">
        <v>9</v>
      </c>
      <c r="L460" t="s">
        <v>1846</v>
      </c>
      <c r="M460" t="s">
        <v>27</v>
      </c>
      <c r="N460" t="s">
        <v>49</v>
      </c>
      <c r="O460" t="s">
        <v>1847</v>
      </c>
      <c r="P460" t="s">
        <v>1848</v>
      </c>
      <c r="Q460" t="s">
        <v>1849</v>
      </c>
      <c r="R460">
        <f t="shared" si="53"/>
        <v>180181400</v>
      </c>
      <c r="S460">
        <f t="shared" si="54"/>
        <v>458</v>
      </c>
      <c r="T460">
        <f t="shared" si="55"/>
        <v>458</v>
      </c>
    </row>
    <row r="461" spans="1:20" x14ac:dyDescent="0.35">
      <c r="A461">
        <f t="shared" si="49"/>
        <v>459</v>
      </c>
      <c r="B461">
        <f t="shared" si="50"/>
        <v>18</v>
      </c>
      <c r="C461">
        <f t="shared" si="51"/>
        <v>18</v>
      </c>
      <c r="D461">
        <f t="shared" si="52"/>
        <v>12</v>
      </c>
      <c r="E461">
        <v>2</v>
      </c>
      <c r="F461">
        <v>2</v>
      </c>
      <c r="G461">
        <v>2</v>
      </c>
      <c r="H461">
        <v>0</v>
      </c>
      <c r="I461">
        <v>1</v>
      </c>
      <c r="J461">
        <v>5</v>
      </c>
      <c r="K461">
        <v>6</v>
      </c>
      <c r="L461" t="s">
        <v>1622</v>
      </c>
      <c r="M461" t="s">
        <v>63</v>
      </c>
      <c r="N461" t="s">
        <v>245</v>
      </c>
      <c r="O461" t="s">
        <v>1623</v>
      </c>
      <c r="P461" t="s">
        <v>1624</v>
      </c>
      <c r="R461">
        <f t="shared" si="53"/>
        <v>180181200</v>
      </c>
      <c r="S461">
        <f t="shared" si="54"/>
        <v>459</v>
      </c>
      <c r="T461">
        <f t="shared" si="55"/>
        <v>459</v>
      </c>
    </row>
    <row r="462" spans="1:20" x14ac:dyDescent="0.35">
      <c r="A462">
        <f t="shared" si="49"/>
        <v>460</v>
      </c>
      <c r="B462">
        <f t="shared" si="50"/>
        <v>18</v>
      </c>
      <c r="C462">
        <f t="shared" si="51"/>
        <v>18</v>
      </c>
      <c r="D462">
        <f t="shared" si="52"/>
        <v>11</v>
      </c>
      <c r="E462" t="s">
        <v>31</v>
      </c>
      <c r="F462">
        <v>3</v>
      </c>
      <c r="G462">
        <v>3</v>
      </c>
      <c r="H462">
        <v>1</v>
      </c>
      <c r="I462">
        <v>5</v>
      </c>
      <c r="J462">
        <v>2</v>
      </c>
      <c r="K462">
        <v>4</v>
      </c>
      <c r="L462" t="s">
        <v>318</v>
      </c>
      <c r="M462" t="s">
        <v>63</v>
      </c>
      <c r="N462" t="s">
        <v>223</v>
      </c>
      <c r="O462" t="s">
        <v>319</v>
      </c>
      <c r="P462" t="s">
        <v>320</v>
      </c>
      <c r="Q462" t="s">
        <v>321</v>
      </c>
      <c r="R462">
        <f t="shared" si="53"/>
        <v>180181100</v>
      </c>
      <c r="S462">
        <f t="shared" si="54"/>
        <v>460</v>
      </c>
      <c r="T462">
        <f t="shared" si="55"/>
        <v>460</v>
      </c>
    </row>
    <row r="463" spans="1:20" x14ac:dyDescent="0.35">
      <c r="A463">
        <f t="shared" si="49"/>
        <v>461</v>
      </c>
      <c r="B463">
        <f t="shared" si="50"/>
        <v>18</v>
      </c>
      <c r="C463">
        <f t="shared" si="51"/>
        <v>18</v>
      </c>
      <c r="D463">
        <f t="shared" si="52"/>
        <v>10</v>
      </c>
      <c r="E463">
        <v>3</v>
      </c>
      <c r="F463">
        <v>5</v>
      </c>
      <c r="G463" t="s">
        <v>31</v>
      </c>
      <c r="H463" t="s">
        <v>31</v>
      </c>
      <c r="I463">
        <v>7</v>
      </c>
      <c r="J463" t="s">
        <v>31</v>
      </c>
      <c r="K463">
        <v>3</v>
      </c>
      <c r="L463" t="s">
        <v>410</v>
      </c>
      <c r="M463" t="s">
        <v>27</v>
      </c>
      <c r="N463" t="s">
        <v>123</v>
      </c>
      <c r="O463" t="s">
        <v>411</v>
      </c>
      <c r="P463" t="s">
        <v>412</v>
      </c>
      <c r="R463">
        <f t="shared" si="53"/>
        <v>180181000</v>
      </c>
      <c r="S463">
        <f t="shared" si="54"/>
        <v>461</v>
      </c>
      <c r="T463">
        <f t="shared" si="55"/>
        <v>461</v>
      </c>
    </row>
    <row r="464" spans="1:20" x14ac:dyDescent="0.35">
      <c r="A464">
        <f t="shared" si="49"/>
        <v>462</v>
      </c>
      <c r="B464">
        <f t="shared" si="50"/>
        <v>18</v>
      </c>
      <c r="C464">
        <f t="shared" si="51"/>
        <v>18</v>
      </c>
      <c r="D464">
        <f t="shared" si="52"/>
        <v>8</v>
      </c>
      <c r="E464">
        <v>7</v>
      </c>
      <c r="F464" t="s">
        <v>31</v>
      </c>
      <c r="G464" t="s">
        <v>31</v>
      </c>
      <c r="H464">
        <v>3</v>
      </c>
      <c r="I464">
        <v>4</v>
      </c>
      <c r="J464" t="s">
        <v>31</v>
      </c>
      <c r="K464">
        <v>4</v>
      </c>
      <c r="L464" t="s">
        <v>779</v>
      </c>
      <c r="M464" t="s">
        <v>27</v>
      </c>
      <c r="N464" t="s">
        <v>201</v>
      </c>
      <c r="O464" t="s">
        <v>780</v>
      </c>
      <c r="R464">
        <f t="shared" si="53"/>
        <v>180180800</v>
      </c>
      <c r="S464">
        <f t="shared" si="54"/>
        <v>462</v>
      </c>
      <c r="T464">
        <f t="shared" si="55"/>
        <v>462</v>
      </c>
    </row>
    <row r="465" spans="1:20" x14ac:dyDescent="0.35">
      <c r="A465">
        <f t="shared" si="49"/>
        <v>463</v>
      </c>
      <c r="B465">
        <f t="shared" si="50"/>
        <v>18</v>
      </c>
      <c r="C465">
        <f t="shared" si="51"/>
        <v>18</v>
      </c>
      <c r="D465">
        <f t="shared" si="52"/>
        <v>6</v>
      </c>
      <c r="E465" t="s">
        <v>31</v>
      </c>
      <c r="F465">
        <v>5</v>
      </c>
      <c r="G465">
        <v>3</v>
      </c>
      <c r="H465">
        <v>4</v>
      </c>
      <c r="I465">
        <v>6</v>
      </c>
      <c r="J465" t="s">
        <v>31</v>
      </c>
      <c r="K465" t="s">
        <v>31</v>
      </c>
      <c r="L465" t="s">
        <v>1811</v>
      </c>
      <c r="M465" t="s">
        <v>63</v>
      </c>
      <c r="N465" t="s">
        <v>90</v>
      </c>
      <c r="O465" t="s">
        <v>1812</v>
      </c>
      <c r="P465" t="s">
        <v>1813</v>
      </c>
      <c r="Q465" t="s">
        <v>1814</v>
      </c>
      <c r="R465">
        <f t="shared" si="53"/>
        <v>180180600</v>
      </c>
      <c r="S465">
        <f t="shared" si="54"/>
        <v>463</v>
      </c>
      <c r="T465">
        <f t="shared" si="55"/>
        <v>463</v>
      </c>
    </row>
    <row r="466" spans="1:20" x14ac:dyDescent="0.35">
      <c r="A466" t="str">
        <f t="shared" si="49"/>
        <v>464-465</v>
      </c>
      <c r="B466">
        <f t="shared" si="50"/>
        <v>18</v>
      </c>
      <c r="C466">
        <f t="shared" si="51"/>
        <v>18</v>
      </c>
      <c r="D466">
        <f t="shared" si="52"/>
        <v>5</v>
      </c>
      <c r="E466">
        <v>3</v>
      </c>
      <c r="F466">
        <v>6</v>
      </c>
      <c r="G466">
        <v>3</v>
      </c>
      <c r="H466">
        <v>1</v>
      </c>
      <c r="I466">
        <v>1</v>
      </c>
      <c r="J466">
        <v>4</v>
      </c>
      <c r="K466" t="s">
        <v>31</v>
      </c>
      <c r="L466" t="s">
        <v>1246</v>
      </c>
      <c r="M466" t="s">
        <v>63</v>
      </c>
      <c r="N466" t="s">
        <v>123</v>
      </c>
      <c r="O466" t="s">
        <v>1247</v>
      </c>
      <c r="P466" t="s">
        <v>1248</v>
      </c>
      <c r="R466">
        <f t="shared" si="53"/>
        <v>180180500</v>
      </c>
      <c r="S466">
        <f t="shared" si="54"/>
        <v>464</v>
      </c>
      <c r="T466">
        <f t="shared" si="55"/>
        <v>465</v>
      </c>
    </row>
    <row r="467" spans="1:20" x14ac:dyDescent="0.35">
      <c r="A467" t="str">
        <f t="shared" si="49"/>
        <v>464-465</v>
      </c>
      <c r="B467">
        <f t="shared" si="50"/>
        <v>18</v>
      </c>
      <c r="C467">
        <f t="shared" si="51"/>
        <v>18</v>
      </c>
      <c r="D467">
        <f t="shared" si="52"/>
        <v>5</v>
      </c>
      <c r="E467" t="s">
        <v>31</v>
      </c>
      <c r="F467">
        <v>6</v>
      </c>
      <c r="G467">
        <v>2</v>
      </c>
      <c r="H467">
        <v>5</v>
      </c>
      <c r="I467" t="s">
        <v>31</v>
      </c>
      <c r="J467" t="s">
        <v>31</v>
      </c>
      <c r="K467">
        <v>5</v>
      </c>
      <c r="L467" t="s">
        <v>183</v>
      </c>
      <c r="M467" t="s">
        <v>27</v>
      </c>
      <c r="N467" t="s">
        <v>184</v>
      </c>
      <c r="O467" t="s">
        <v>185</v>
      </c>
      <c r="P467" t="s">
        <v>186</v>
      </c>
      <c r="Q467" t="s">
        <v>187</v>
      </c>
      <c r="R467">
        <f t="shared" si="53"/>
        <v>180180500</v>
      </c>
      <c r="S467">
        <f t="shared" si="54"/>
        <v>464</v>
      </c>
      <c r="T467">
        <f t="shared" si="55"/>
        <v>465</v>
      </c>
    </row>
    <row r="468" spans="1:20" x14ac:dyDescent="0.35">
      <c r="A468">
        <f t="shared" si="49"/>
        <v>466</v>
      </c>
      <c r="B468">
        <f t="shared" si="50"/>
        <v>18</v>
      </c>
      <c r="C468">
        <f t="shared" si="51"/>
        <v>18</v>
      </c>
      <c r="D468">
        <f t="shared" si="52"/>
        <v>4</v>
      </c>
      <c r="E468">
        <v>8</v>
      </c>
      <c r="F468" t="s">
        <v>31</v>
      </c>
      <c r="G468" t="s">
        <v>31</v>
      </c>
      <c r="H468">
        <v>6</v>
      </c>
      <c r="I468">
        <v>4</v>
      </c>
      <c r="J468" t="s">
        <v>31</v>
      </c>
      <c r="K468" t="s">
        <v>31</v>
      </c>
      <c r="L468" t="s">
        <v>889</v>
      </c>
      <c r="M468" t="s">
        <v>27</v>
      </c>
      <c r="N468" t="s">
        <v>82</v>
      </c>
      <c r="O468" t="s">
        <v>890</v>
      </c>
      <c r="P468" t="s">
        <v>891</v>
      </c>
      <c r="R468">
        <f t="shared" si="53"/>
        <v>180180400</v>
      </c>
      <c r="S468">
        <f t="shared" si="54"/>
        <v>466</v>
      </c>
      <c r="T468">
        <f t="shared" si="55"/>
        <v>466</v>
      </c>
    </row>
    <row r="469" spans="1:20" x14ac:dyDescent="0.35">
      <c r="A469">
        <f t="shared" si="49"/>
        <v>467</v>
      </c>
      <c r="B469">
        <f t="shared" si="50"/>
        <v>17</v>
      </c>
      <c r="C469">
        <f t="shared" si="51"/>
        <v>18</v>
      </c>
      <c r="D469">
        <f t="shared" si="52"/>
        <v>10</v>
      </c>
      <c r="E469">
        <v>3</v>
      </c>
      <c r="F469">
        <v>2</v>
      </c>
      <c r="G469">
        <v>2</v>
      </c>
      <c r="H469">
        <v>1</v>
      </c>
      <c r="I469">
        <v>4</v>
      </c>
      <c r="J469">
        <v>2</v>
      </c>
      <c r="K469">
        <v>4</v>
      </c>
      <c r="L469" t="s">
        <v>787</v>
      </c>
      <c r="M469" t="s">
        <v>27</v>
      </c>
      <c r="N469" t="s">
        <v>276</v>
      </c>
      <c r="O469" t="s">
        <v>788</v>
      </c>
      <c r="P469" t="s">
        <v>789</v>
      </c>
      <c r="Q469" t="s">
        <v>383</v>
      </c>
      <c r="R469">
        <f t="shared" si="53"/>
        <v>170181000</v>
      </c>
      <c r="S469">
        <f t="shared" si="54"/>
        <v>467</v>
      </c>
      <c r="T469">
        <f t="shared" si="55"/>
        <v>467</v>
      </c>
    </row>
    <row r="470" spans="1:20" x14ac:dyDescent="0.35">
      <c r="A470">
        <f t="shared" si="49"/>
        <v>468</v>
      </c>
      <c r="B470">
        <f t="shared" si="50"/>
        <v>17</v>
      </c>
      <c r="C470">
        <f t="shared" si="51"/>
        <v>17</v>
      </c>
      <c r="D470">
        <f t="shared" si="52"/>
        <v>17</v>
      </c>
      <c r="E470" t="s">
        <v>31</v>
      </c>
      <c r="F470" t="s">
        <v>31</v>
      </c>
      <c r="G470" t="s">
        <v>31</v>
      </c>
      <c r="H470" t="s">
        <v>31</v>
      </c>
      <c r="I470">
        <v>4</v>
      </c>
      <c r="J470">
        <v>5</v>
      </c>
      <c r="K470">
        <v>8</v>
      </c>
      <c r="L470" t="s">
        <v>1474</v>
      </c>
      <c r="M470" t="s">
        <v>27</v>
      </c>
      <c r="N470" t="s">
        <v>223</v>
      </c>
      <c r="O470" t="s">
        <v>1475</v>
      </c>
      <c r="Q470" t="s">
        <v>1476</v>
      </c>
      <c r="R470">
        <f t="shared" si="53"/>
        <v>170171700</v>
      </c>
      <c r="S470">
        <f t="shared" si="54"/>
        <v>468</v>
      </c>
      <c r="T470">
        <f t="shared" si="55"/>
        <v>468</v>
      </c>
    </row>
    <row r="471" spans="1:20" x14ac:dyDescent="0.35">
      <c r="A471">
        <f t="shared" si="49"/>
        <v>469</v>
      </c>
      <c r="B471">
        <f t="shared" si="50"/>
        <v>17</v>
      </c>
      <c r="C471">
        <f t="shared" si="51"/>
        <v>17</v>
      </c>
      <c r="D471">
        <f t="shared" si="52"/>
        <v>12</v>
      </c>
      <c r="E471">
        <v>1</v>
      </c>
      <c r="F471">
        <v>3</v>
      </c>
      <c r="G471">
        <v>0</v>
      </c>
      <c r="H471">
        <v>1</v>
      </c>
      <c r="I471">
        <v>0</v>
      </c>
      <c r="J471">
        <v>6</v>
      </c>
      <c r="K471">
        <v>6</v>
      </c>
      <c r="L471" t="s">
        <v>258</v>
      </c>
      <c r="M471" t="s">
        <v>63</v>
      </c>
      <c r="N471" t="s">
        <v>149</v>
      </c>
      <c r="O471" t="s">
        <v>259</v>
      </c>
      <c r="P471" t="s">
        <v>260</v>
      </c>
      <c r="Q471" t="s">
        <v>261</v>
      </c>
      <c r="R471">
        <f t="shared" si="53"/>
        <v>170171200</v>
      </c>
      <c r="S471">
        <f t="shared" si="54"/>
        <v>469</v>
      </c>
      <c r="T471">
        <f t="shared" si="55"/>
        <v>469</v>
      </c>
    </row>
    <row r="472" spans="1:20" x14ac:dyDescent="0.35">
      <c r="A472">
        <f t="shared" si="49"/>
        <v>470</v>
      </c>
      <c r="B472">
        <f t="shared" si="50"/>
        <v>17</v>
      </c>
      <c r="C472">
        <f t="shared" si="51"/>
        <v>17</v>
      </c>
      <c r="D472">
        <f t="shared" si="52"/>
        <v>9</v>
      </c>
      <c r="E472">
        <v>3</v>
      </c>
      <c r="F472">
        <v>3</v>
      </c>
      <c r="G472">
        <v>0</v>
      </c>
      <c r="H472">
        <v>2</v>
      </c>
      <c r="I472">
        <v>5</v>
      </c>
      <c r="J472">
        <v>4</v>
      </c>
      <c r="K472" t="s">
        <v>31</v>
      </c>
      <c r="L472" t="s">
        <v>275</v>
      </c>
      <c r="M472" t="s">
        <v>63</v>
      </c>
      <c r="N472" t="s">
        <v>276</v>
      </c>
      <c r="O472" t="s">
        <v>277</v>
      </c>
      <c r="P472" t="s">
        <v>278</v>
      </c>
      <c r="Q472" t="s">
        <v>279</v>
      </c>
      <c r="R472">
        <f t="shared" si="53"/>
        <v>170170900</v>
      </c>
      <c r="S472">
        <f t="shared" si="54"/>
        <v>470</v>
      </c>
      <c r="T472">
        <f t="shared" si="55"/>
        <v>470</v>
      </c>
    </row>
    <row r="473" spans="1:20" x14ac:dyDescent="0.35">
      <c r="A473">
        <f t="shared" si="49"/>
        <v>471</v>
      </c>
      <c r="B473">
        <f t="shared" si="50"/>
        <v>17</v>
      </c>
      <c r="C473">
        <f t="shared" si="51"/>
        <v>17</v>
      </c>
      <c r="D473">
        <f t="shared" si="52"/>
        <v>8</v>
      </c>
      <c r="E473">
        <v>4</v>
      </c>
      <c r="F473">
        <v>5</v>
      </c>
      <c r="G473" t="s">
        <v>31</v>
      </c>
      <c r="H473" t="s">
        <v>31</v>
      </c>
      <c r="I473">
        <v>4</v>
      </c>
      <c r="J473" t="s">
        <v>31</v>
      </c>
      <c r="K473">
        <v>4</v>
      </c>
      <c r="L473" t="s">
        <v>781</v>
      </c>
      <c r="M473" t="s">
        <v>38</v>
      </c>
      <c r="N473" t="s">
        <v>367</v>
      </c>
      <c r="O473" t="s">
        <v>782</v>
      </c>
      <c r="P473" t="s">
        <v>783</v>
      </c>
      <c r="Q473" t="s">
        <v>784</v>
      </c>
      <c r="R473">
        <f t="shared" si="53"/>
        <v>170170800</v>
      </c>
      <c r="S473">
        <f t="shared" si="54"/>
        <v>471</v>
      </c>
      <c r="T473">
        <f t="shared" si="55"/>
        <v>471</v>
      </c>
    </row>
    <row r="474" spans="1:20" x14ac:dyDescent="0.35">
      <c r="A474">
        <f t="shared" si="49"/>
        <v>472</v>
      </c>
      <c r="B474">
        <f t="shared" si="50"/>
        <v>17</v>
      </c>
      <c r="C474">
        <f t="shared" si="51"/>
        <v>17</v>
      </c>
      <c r="D474">
        <f t="shared" si="52"/>
        <v>4</v>
      </c>
      <c r="E474">
        <v>6</v>
      </c>
      <c r="F474">
        <v>7</v>
      </c>
      <c r="G474" t="s">
        <v>31</v>
      </c>
      <c r="H474" t="s">
        <v>31</v>
      </c>
      <c r="I474" t="s">
        <v>31</v>
      </c>
      <c r="J474" t="s">
        <v>31</v>
      </c>
      <c r="K474">
        <v>4</v>
      </c>
      <c r="L474" t="s">
        <v>992</v>
      </c>
      <c r="M474" t="s">
        <v>63</v>
      </c>
      <c r="N474" t="s">
        <v>993</v>
      </c>
      <c r="O474" t="s">
        <v>994</v>
      </c>
      <c r="P474" t="s">
        <v>995</v>
      </c>
      <c r="Q474" t="s">
        <v>996</v>
      </c>
      <c r="R474">
        <f t="shared" si="53"/>
        <v>170170400</v>
      </c>
      <c r="S474">
        <f t="shared" si="54"/>
        <v>472</v>
      </c>
      <c r="T474">
        <f t="shared" si="55"/>
        <v>472</v>
      </c>
    </row>
    <row r="475" spans="1:20" x14ac:dyDescent="0.35">
      <c r="A475" t="str">
        <f t="shared" si="49"/>
        <v>473-474</v>
      </c>
      <c r="B475">
        <f t="shared" si="50"/>
        <v>16</v>
      </c>
      <c r="C475">
        <f t="shared" si="51"/>
        <v>17</v>
      </c>
      <c r="D475">
        <f t="shared" si="52"/>
        <v>6</v>
      </c>
      <c r="E475">
        <v>7</v>
      </c>
      <c r="F475">
        <v>1</v>
      </c>
      <c r="G475">
        <v>1</v>
      </c>
      <c r="H475">
        <v>2</v>
      </c>
      <c r="I475">
        <v>1</v>
      </c>
      <c r="J475">
        <v>2</v>
      </c>
      <c r="K475">
        <v>3</v>
      </c>
      <c r="L475" t="s">
        <v>1089</v>
      </c>
      <c r="M475" t="s">
        <v>63</v>
      </c>
      <c r="N475" t="s">
        <v>39</v>
      </c>
      <c r="O475" t="s">
        <v>1090</v>
      </c>
      <c r="P475" t="s">
        <v>1091</v>
      </c>
      <c r="Q475" t="s">
        <v>42</v>
      </c>
      <c r="R475">
        <f t="shared" si="53"/>
        <v>160170600</v>
      </c>
      <c r="S475">
        <f t="shared" si="54"/>
        <v>473</v>
      </c>
      <c r="T475">
        <f t="shared" si="55"/>
        <v>474</v>
      </c>
    </row>
    <row r="476" spans="1:20" x14ac:dyDescent="0.35">
      <c r="A476" t="str">
        <f t="shared" si="49"/>
        <v>473-474</v>
      </c>
      <c r="B476">
        <f t="shared" si="50"/>
        <v>16</v>
      </c>
      <c r="C476">
        <f t="shared" si="51"/>
        <v>17</v>
      </c>
      <c r="D476">
        <f t="shared" si="52"/>
        <v>6</v>
      </c>
      <c r="E476">
        <v>5</v>
      </c>
      <c r="F476">
        <v>4</v>
      </c>
      <c r="G476">
        <v>1</v>
      </c>
      <c r="H476">
        <v>1</v>
      </c>
      <c r="I476">
        <v>4</v>
      </c>
      <c r="J476">
        <v>1</v>
      </c>
      <c r="K476">
        <v>1</v>
      </c>
      <c r="L476" t="s">
        <v>856</v>
      </c>
      <c r="M476" t="s">
        <v>27</v>
      </c>
      <c r="N476" t="s">
        <v>39</v>
      </c>
      <c r="O476" t="s">
        <v>857</v>
      </c>
      <c r="P476" t="s">
        <v>858</v>
      </c>
      <c r="Q476" t="s">
        <v>859</v>
      </c>
      <c r="R476">
        <f t="shared" si="53"/>
        <v>160170600</v>
      </c>
      <c r="S476">
        <f t="shared" si="54"/>
        <v>473</v>
      </c>
      <c r="T476">
        <f t="shared" si="55"/>
        <v>474</v>
      </c>
    </row>
    <row r="477" spans="1:20" x14ac:dyDescent="0.35">
      <c r="A477" t="str">
        <f t="shared" si="49"/>
        <v>475-477</v>
      </c>
      <c r="B477">
        <f t="shared" si="50"/>
        <v>16</v>
      </c>
      <c r="C477">
        <f t="shared" si="51"/>
        <v>16</v>
      </c>
      <c r="D477">
        <f t="shared" si="52"/>
        <v>7</v>
      </c>
      <c r="E477">
        <v>5</v>
      </c>
      <c r="F477">
        <v>4</v>
      </c>
      <c r="G477" t="s">
        <v>31</v>
      </c>
      <c r="H477" t="s">
        <v>31</v>
      </c>
      <c r="I477">
        <v>1</v>
      </c>
      <c r="J477">
        <v>3</v>
      </c>
      <c r="K477">
        <v>3</v>
      </c>
      <c r="L477" t="s">
        <v>1374</v>
      </c>
      <c r="M477" t="s">
        <v>27</v>
      </c>
      <c r="N477" t="s">
        <v>90</v>
      </c>
      <c r="O477" t="s">
        <v>1375</v>
      </c>
      <c r="Q477" t="s">
        <v>662</v>
      </c>
      <c r="R477">
        <f t="shared" si="53"/>
        <v>160160700</v>
      </c>
      <c r="S477">
        <f t="shared" si="54"/>
        <v>475</v>
      </c>
      <c r="T477">
        <f t="shared" si="55"/>
        <v>477</v>
      </c>
    </row>
    <row r="478" spans="1:20" x14ac:dyDescent="0.35">
      <c r="A478" t="str">
        <f t="shared" si="49"/>
        <v>475-477</v>
      </c>
      <c r="B478">
        <f t="shared" si="50"/>
        <v>16</v>
      </c>
      <c r="C478">
        <f t="shared" si="51"/>
        <v>16</v>
      </c>
      <c r="D478">
        <f t="shared" si="52"/>
        <v>7</v>
      </c>
      <c r="E478" t="s">
        <v>31</v>
      </c>
      <c r="F478">
        <v>4</v>
      </c>
      <c r="G478">
        <v>2</v>
      </c>
      <c r="H478">
        <v>3</v>
      </c>
      <c r="I478">
        <v>2</v>
      </c>
      <c r="J478">
        <v>2</v>
      </c>
      <c r="K478">
        <v>3</v>
      </c>
      <c r="L478" t="s">
        <v>1266</v>
      </c>
      <c r="M478" t="s">
        <v>27</v>
      </c>
      <c r="N478" t="s">
        <v>90</v>
      </c>
      <c r="O478" t="s">
        <v>1267</v>
      </c>
      <c r="R478">
        <f t="shared" si="53"/>
        <v>160160700</v>
      </c>
      <c r="S478">
        <f t="shared" si="54"/>
        <v>475</v>
      </c>
      <c r="T478">
        <f t="shared" si="55"/>
        <v>477</v>
      </c>
    </row>
    <row r="479" spans="1:20" x14ac:dyDescent="0.35">
      <c r="A479" t="str">
        <f t="shared" si="49"/>
        <v>475-477</v>
      </c>
      <c r="B479">
        <f t="shared" si="50"/>
        <v>16</v>
      </c>
      <c r="C479">
        <f t="shared" si="51"/>
        <v>16</v>
      </c>
      <c r="D479">
        <f t="shared" si="52"/>
        <v>7</v>
      </c>
      <c r="E479" t="s">
        <v>31</v>
      </c>
      <c r="F479">
        <v>5</v>
      </c>
      <c r="G479">
        <v>4</v>
      </c>
      <c r="H479" t="s">
        <v>31</v>
      </c>
      <c r="I479">
        <v>2</v>
      </c>
      <c r="J479" t="s">
        <v>31</v>
      </c>
      <c r="K479">
        <v>5</v>
      </c>
      <c r="L479" t="s">
        <v>53</v>
      </c>
      <c r="M479" t="s">
        <v>38</v>
      </c>
      <c r="N479" t="s">
        <v>54</v>
      </c>
      <c r="O479" t="s">
        <v>55</v>
      </c>
      <c r="P479" t="s">
        <v>56</v>
      </c>
      <c r="R479">
        <f t="shared" si="53"/>
        <v>160160700</v>
      </c>
      <c r="S479">
        <f t="shared" si="54"/>
        <v>475</v>
      </c>
      <c r="T479">
        <f t="shared" si="55"/>
        <v>477</v>
      </c>
    </row>
    <row r="480" spans="1:20" x14ac:dyDescent="0.35">
      <c r="A480">
        <f t="shared" si="49"/>
        <v>478</v>
      </c>
      <c r="B480">
        <f t="shared" si="50"/>
        <v>16</v>
      </c>
      <c r="C480">
        <f t="shared" si="51"/>
        <v>16</v>
      </c>
      <c r="D480">
        <f t="shared" si="52"/>
        <v>6</v>
      </c>
      <c r="E480" t="s">
        <v>31</v>
      </c>
      <c r="F480">
        <v>5</v>
      </c>
      <c r="G480">
        <v>4</v>
      </c>
      <c r="H480">
        <v>1</v>
      </c>
      <c r="I480">
        <v>6</v>
      </c>
      <c r="J480" t="s">
        <v>31</v>
      </c>
      <c r="K480" t="s">
        <v>31</v>
      </c>
      <c r="L480" t="s">
        <v>986</v>
      </c>
      <c r="M480" t="s">
        <v>27</v>
      </c>
      <c r="N480" t="s">
        <v>90</v>
      </c>
      <c r="O480" t="s">
        <v>877</v>
      </c>
      <c r="P480" t="s">
        <v>987</v>
      </c>
      <c r="R480">
        <f t="shared" si="53"/>
        <v>160160600</v>
      </c>
      <c r="S480">
        <f t="shared" si="54"/>
        <v>478</v>
      </c>
      <c r="T480">
        <f t="shared" si="55"/>
        <v>478</v>
      </c>
    </row>
    <row r="481" spans="1:20" x14ac:dyDescent="0.35">
      <c r="A481" t="str">
        <f t="shared" si="49"/>
        <v>479-480</v>
      </c>
      <c r="B481">
        <f t="shared" si="50"/>
        <v>16</v>
      </c>
      <c r="C481">
        <f t="shared" si="51"/>
        <v>16</v>
      </c>
      <c r="D481">
        <f t="shared" si="52"/>
        <v>3</v>
      </c>
      <c r="E481">
        <v>4</v>
      </c>
      <c r="F481">
        <v>3</v>
      </c>
      <c r="G481">
        <v>3</v>
      </c>
      <c r="H481">
        <v>3</v>
      </c>
      <c r="I481">
        <v>1</v>
      </c>
      <c r="J481" t="s">
        <v>31</v>
      </c>
      <c r="K481">
        <v>2</v>
      </c>
      <c r="L481" t="s">
        <v>572</v>
      </c>
      <c r="M481" t="s">
        <v>63</v>
      </c>
      <c r="N481" t="s">
        <v>445</v>
      </c>
      <c r="O481" t="s">
        <v>573</v>
      </c>
      <c r="P481" t="s">
        <v>574</v>
      </c>
      <c r="R481">
        <f t="shared" si="53"/>
        <v>160160300</v>
      </c>
      <c r="S481">
        <f t="shared" si="54"/>
        <v>479</v>
      </c>
      <c r="T481">
        <f t="shared" si="55"/>
        <v>480</v>
      </c>
    </row>
    <row r="482" spans="1:20" x14ac:dyDescent="0.35">
      <c r="A482" t="str">
        <f t="shared" si="49"/>
        <v>479-480</v>
      </c>
      <c r="B482">
        <f t="shared" si="50"/>
        <v>16</v>
      </c>
      <c r="C482">
        <f t="shared" si="51"/>
        <v>16</v>
      </c>
      <c r="D482">
        <f t="shared" si="52"/>
        <v>3</v>
      </c>
      <c r="E482">
        <v>7</v>
      </c>
      <c r="F482">
        <v>5</v>
      </c>
      <c r="G482" t="s">
        <v>31</v>
      </c>
      <c r="H482">
        <v>1</v>
      </c>
      <c r="I482">
        <v>3</v>
      </c>
      <c r="J482" t="s">
        <v>31</v>
      </c>
      <c r="K482" t="s">
        <v>31</v>
      </c>
      <c r="L482" t="s">
        <v>464</v>
      </c>
      <c r="M482" t="s">
        <v>63</v>
      </c>
      <c r="N482" t="s">
        <v>82</v>
      </c>
      <c r="O482" t="s">
        <v>465</v>
      </c>
      <c r="R482">
        <f t="shared" si="53"/>
        <v>160160300</v>
      </c>
      <c r="S482">
        <f t="shared" si="54"/>
        <v>479</v>
      </c>
      <c r="T482">
        <f t="shared" si="55"/>
        <v>480</v>
      </c>
    </row>
    <row r="483" spans="1:20" x14ac:dyDescent="0.35">
      <c r="A483">
        <f t="shared" si="49"/>
        <v>481</v>
      </c>
      <c r="B483">
        <f t="shared" si="50"/>
        <v>15</v>
      </c>
      <c r="C483">
        <f t="shared" si="51"/>
        <v>16</v>
      </c>
      <c r="D483">
        <f t="shared" si="52"/>
        <v>9</v>
      </c>
      <c r="E483">
        <v>3</v>
      </c>
      <c r="F483">
        <v>2</v>
      </c>
      <c r="G483">
        <v>1</v>
      </c>
      <c r="H483">
        <v>1</v>
      </c>
      <c r="I483">
        <v>3</v>
      </c>
      <c r="J483">
        <v>4</v>
      </c>
      <c r="K483">
        <v>2</v>
      </c>
      <c r="L483" t="s">
        <v>1493</v>
      </c>
      <c r="M483" t="s">
        <v>27</v>
      </c>
      <c r="N483" t="s">
        <v>240</v>
      </c>
      <c r="O483" t="s">
        <v>1494</v>
      </c>
      <c r="P483" t="s">
        <v>1495</v>
      </c>
      <c r="Q483" t="s">
        <v>243</v>
      </c>
      <c r="R483">
        <f t="shared" si="53"/>
        <v>150160900</v>
      </c>
      <c r="S483">
        <f t="shared" si="54"/>
        <v>481</v>
      </c>
      <c r="T483">
        <f t="shared" si="55"/>
        <v>481</v>
      </c>
    </row>
    <row r="484" spans="1:20" x14ac:dyDescent="0.35">
      <c r="A484">
        <f t="shared" si="49"/>
        <v>482</v>
      </c>
      <c r="B484">
        <f t="shared" si="50"/>
        <v>15</v>
      </c>
      <c r="C484">
        <f t="shared" si="51"/>
        <v>15</v>
      </c>
      <c r="D484">
        <f t="shared" si="52"/>
        <v>9</v>
      </c>
      <c r="E484">
        <v>2</v>
      </c>
      <c r="F484">
        <v>3</v>
      </c>
      <c r="G484">
        <v>0</v>
      </c>
      <c r="H484">
        <v>1</v>
      </c>
      <c r="I484">
        <v>3</v>
      </c>
      <c r="J484">
        <v>5</v>
      </c>
      <c r="K484">
        <v>1</v>
      </c>
      <c r="L484" t="s">
        <v>352</v>
      </c>
      <c r="M484" t="s">
        <v>63</v>
      </c>
      <c r="N484" t="s">
        <v>276</v>
      </c>
      <c r="O484" t="s">
        <v>353</v>
      </c>
      <c r="P484" t="s">
        <v>354</v>
      </c>
      <c r="Q484" t="s">
        <v>355</v>
      </c>
      <c r="R484">
        <f t="shared" si="53"/>
        <v>150150900</v>
      </c>
      <c r="S484">
        <f t="shared" si="54"/>
        <v>482</v>
      </c>
      <c r="T484">
        <f t="shared" si="55"/>
        <v>482</v>
      </c>
    </row>
    <row r="485" spans="1:20" x14ac:dyDescent="0.35">
      <c r="A485" t="str">
        <f t="shared" si="49"/>
        <v>483-485</v>
      </c>
      <c r="B485">
        <f t="shared" si="50"/>
        <v>15</v>
      </c>
      <c r="C485">
        <f t="shared" si="51"/>
        <v>15</v>
      </c>
      <c r="D485">
        <f t="shared" si="52"/>
        <v>7</v>
      </c>
      <c r="E485">
        <v>3</v>
      </c>
      <c r="F485">
        <v>4</v>
      </c>
      <c r="G485">
        <v>1</v>
      </c>
      <c r="H485">
        <v>0</v>
      </c>
      <c r="I485">
        <v>5</v>
      </c>
      <c r="J485">
        <v>0</v>
      </c>
      <c r="K485">
        <v>2</v>
      </c>
      <c r="L485" t="s">
        <v>1407</v>
      </c>
      <c r="M485" t="s">
        <v>63</v>
      </c>
      <c r="N485" t="s">
        <v>245</v>
      </c>
      <c r="O485" t="s">
        <v>1408</v>
      </c>
      <c r="P485" t="s">
        <v>1409</v>
      </c>
      <c r="R485">
        <f t="shared" si="53"/>
        <v>150150700</v>
      </c>
      <c r="S485">
        <f t="shared" si="54"/>
        <v>483</v>
      </c>
      <c r="T485">
        <f t="shared" si="55"/>
        <v>485</v>
      </c>
    </row>
    <row r="486" spans="1:20" x14ac:dyDescent="0.35">
      <c r="A486" t="str">
        <f t="shared" si="49"/>
        <v>483-485</v>
      </c>
      <c r="B486">
        <f t="shared" si="50"/>
        <v>15</v>
      </c>
      <c r="C486">
        <f t="shared" si="51"/>
        <v>15</v>
      </c>
      <c r="D486">
        <f t="shared" si="52"/>
        <v>7</v>
      </c>
      <c r="E486">
        <v>2</v>
      </c>
      <c r="F486">
        <v>3</v>
      </c>
      <c r="G486">
        <v>3</v>
      </c>
      <c r="H486">
        <v>0</v>
      </c>
      <c r="I486">
        <v>4</v>
      </c>
      <c r="J486" t="s">
        <v>31</v>
      </c>
      <c r="K486">
        <v>3</v>
      </c>
      <c r="L486" t="s">
        <v>1783</v>
      </c>
      <c r="M486" t="s">
        <v>27</v>
      </c>
      <c r="N486" t="s">
        <v>167</v>
      </c>
      <c r="O486" t="s">
        <v>1784</v>
      </c>
      <c r="P486" t="s">
        <v>1785</v>
      </c>
      <c r="R486">
        <f t="shared" si="53"/>
        <v>150150700</v>
      </c>
      <c r="S486">
        <f t="shared" si="54"/>
        <v>483</v>
      </c>
      <c r="T486">
        <f t="shared" si="55"/>
        <v>485</v>
      </c>
    </row>
    <row r="487" spans="1:20" x14ac:dyDescent="0.35">
      <c r="A487" t="str">
        <f t="shared" si="49"/>
        <v>483-485</v>
      </c>
      <c r="B487">
        <f t="shared" si="50"/>
        <v>15</v>
      </c>
      <c r="C487">
        <f t="shared" si="51"/>
        <v>15</v>
      </c>
      <c r="D487">
        <f t="shared" si="52"/>
        <v>7</v>
      </c>
      <c r="E487">
        <v>3</v>
      </c>
      <c r="F487">
        <v>4</v>
      </c>
      <c r="G487">
        <v>1</v>
      </c>
      <c r="H487" t="s">
        <v>31</v>
      </c>
      <c r="I487" t="s">
        <v>31</v>
      </c>
      <c r="J487">
        <v>7</v>
      </c>
      <c r="K487" t="s">
        <v>31</v>
      </c>
      <c r="L487" t="s">
        <v>829</v>
      </c>
      <c r="M487" t="s">
        <v>27</v>
      </c>
      <c r="N487" t="s">
        <v>90</v>
      </c>
      <c r="O487" t="s">
        <v>830</v>
      </c>
      <c r="P487" t="s">
        <v>831</v>
      </c>
      <c r="Q487" t="s">
        <v>662</v>
      </c>
      <c r="R487">
        <f t="shared" si="53"/>
        <v>150150700</v>
      </c>
      <c r="S487">
        <f t="shared" si="54"/>
        <v>483</v>
      </c>
      <c r="T487">
        <f t="shared" si="55"/>
        <v>485</v>
      </c>
    </row>
    <row r="488" spans="1:20" x14ac:dyDescent="0.35">
      <c r="A488" t="str">
        <f t="shared" si="49"/>
        <v>486-487</v>
      </c>
      <c r="B488">
        <f t="shared" si="50"/>
        <v>15</v>
      </c>
      <c r="C488">
        <f t="shared" si="51"/>
        <v>15</v>
      </c>
      <c r="D488">
        <f t="shared" si="52"/>
        <v>5</v>
      </c>
      <c r="E488">
        <v>6</v>
      </c>
      <c r="F488">
        <v>0</v>
      </c>
      <c r="G488" t="s">
        <v>31</v>
      </c>
      <c r="H488">
        <v>4</v>
      </c>
      <c r="I488">
        <v>5</v>
      </c>
      <c r="J488" t="s">
        <v>31</v>
      </c>
      <c r="K488" t="s">
        <v>31</v>
      </c>
      <c r="L488" t="s">
        <v>1590</v>
      </c>
      <c r="M488" t="s">
        <v>63</v>
      </c>
      <c r="N488" t="s">
        <v>223</v>
      </c>
      <c r="O488" t="s">
        <v>1591</v>
      </c>
      <c r="P488" t="s">
        <v>1592</v>
      </c>
      <c r="Q488" t="s">
        <v>825</v>
      </c>
      <c r="R488">
        <f t="shared" si="53"/>
        <v>150150500</v>
      </c>
      <c r="S488">
        <f t="shared" si="54"/>
        <v>486</v>
      </c>
      <c r="T488">
        <f t="shared" si="55"/>
        <v>487</v>
      </c>
    </row>
    <row r="489" spans="1:20" x14ac:dyDescent="0.35">
      <c r="A489" t="str">
        <f t="shared" si="49"/>
        <v>486-487</v>
      </c>
      <c r="B489">
        <f t="shared" si="50"/>
        <v>15</v>
      </c>
      <c r="C489">
        <f t="shared" si="51"/>
        <v>15</v>
      </c>
      <c r="D489">
        <f t="shared" si="52"/>
        <v>5</v>
      </c>
      <c r="E489">
        <v>4</v>
      </c>
      <c r="F489">
        <v>6</v>
      </c>
      <c r="G489" t="s">
        <v>31</v>
      </c>
      <c r="H489" t="s">
        <v>31</v>
      </c>
      <c r="I489">
        <v>5</v>
      </c>
      <c r="J489" t="s">
        <v>31</v>
      </c>
      <c r="K489" t="s">
        <v>31</v>
      </c>
      <c r="L489" t="s">
        <v>618</v>
      </c>
      <c r="M489" t="s">
        <v>27</v>
      </c>
      <c r="N489" t="s">
        <v>367</v>
      </c>
      <c r="O489" t="s">
        <v>619</v>
      </c>
      <c r="P489" t="s">
        <v>620</v>
      </c>
      <c r="Q489" t="s">
        <v>621</v>
      </c>
      <c r="R489">
        <f t="shared" si="53"/>
        <v>150150500</v>
      </c>
      <c r="S489">
        <f t="shared" si="54"/>
        <v>486</v>
      </c>
      <c r="T489">
        <f t="shared" si="55"/>
        <v>487</v>
      </c>
    </row>
    <row r="490" spans="1:20" x14ac:dyDescent="0.35">
      <c r="A490">
        <f t="shared" si="49"/>
        <v>488</v>
      </c>
      <c r="B490">
        <f t="shared" si="50"/>
        <v>15</v>
      </c>
      <c r="C490">
        <f t="shared" si="51"/>
        <v>15</v>
      </c>
      <c r="D490">
        <f t="shared" si="52"/>
        <v>4</v>
      </c>
      <c r="E490">
        <v>3</v>
      </c>
      <c r="F490">
        <v>6</v>
      </c>
      <c r="G490">
        <v>1</v>
      </c>
      <c r="H490">
        <v>1</v>
      </c>
      <c r="I490">
        <v>1</v>
      </c>
      <c r="J490" t="s">
        <v>31</v>
      </c>
      <c r="K490">
        <v>3</v>
      </c>
      <c r="L490" t="s">
        <v>1542</v>
      </c>
      <c r="M490" t="s">
        <v>63</v>
      </c>
      <c r="N490" t="s">
        <v>54</v>
      </c>
      <c r="O490" t="s">
        <v>1543</v>
      </c>
      <c r="P490" t="s">
        <v>1544</v>
      </c>
      <c r="R490">
        <f t="shared" si="53"/>
        <v>150150400</v>
      </c>
      <c r="S490">
        <f t="shared" si="54"/>
        <v>488</v>
      </c>
      <c r="T490">
        <f t="shared" si="55"/>
        <v>488</v>
      </c>
    </row>
    <row r="491" spans="1:20" x14ac:dyDescent="0.35">
      <c r="A491">
        <f t="shared" si="49"/>
        <v>489</v>
      </c>
      <c r="B491">
        <f t="shared" si="50"/>
        <v>15</v>
      </c>
      <c r="C491">
        <f t="shared" si="51"/>
        <v>15</v>
      </c>
      <c r="D491">
        <f t="shared" si="52"/>
        <v>2</v>
      </c>
      <c r="E491">
        <v>7</v>
      </c>
      <c r="F491">
        <v>4</v>
      </c>
      <c r="G491">
        <v>2</v>
      </c>
      <c r="H491" t="s">
        <v>31</v>
      </c>
      <c r="I491" t="s">
        <v>31</v>
      </c>
      <c r="J491" t="s">
        <v>31</v>
      </c>
      <c r="K491">
        <v>2</v>
      </c>
      <c r="L491" t="s">
        <v>1420</v>
      </c>
      <c r="M491" t="s">
        <v>27</v>
      </c>
      <c r="N491" t="s">
        <v>445</v>
      </c>
      <c r="O491" t="s">
        <v>1421</v>
      </c>
      <c r="P491" t="s">
        <v>1422</v>
      </c>
      <c r="R491">
        <f t="shared" si="53"/>
        <v>150150200</v>
      </c>
      <c r="S491">
        <f t="shared" si="54"/>
        <v>489</v>
      </c>
      <c r="T491">
        <f t="shared" si="55"/>
        <v>489</v>
      </c>
    </row>
    <row r="492" spans="1:20" x14ac:dyDescent="0.35">
      <c r="A492">
        <f t="shared" si="49"/>
        <v>490</v>
      </c>
      <c r="B492">
        <f t="shared" si="50"/>
        <v>14</v>
      </c>
      <c r="C492">
        <f t="shared" si="51"/>
        <v>14</v>
      </c>
      <c r="D492">
        <f t="shared" si="52"/>
        <v>12</v>
      </c>
      <c r="E492" t="s">
        <v>31</v>
      </c>
      <c r="F492" t="s">
        <v>31</v>
      </c>
      <c r="G492">
        <v>2</v>
      </c>
      <c r="H492" t="s">
        <v>31</v>
      </c>
      <c r="I492">
        <v>5</v>
      </c>
      <c r="J492">
        <v>4</v>
      </c>
      <c r="K492">
        <v>3</v>
      </c>
      <c r="L492" t="s">
        <v>1121</v>
      </c>
      <c r="M492" t="s">
        <v>63</v>
      </c>
      <c r="N492" t="s">
        <v>276</v>
      </c>
      <c r="O492" t="s">
        <v>1122</v>
      </c>
      <c r="P492" t="s">
        <v>1123</v>
      </c>
      <c r="Q492" t="s">
        <v>497</v>
      </c>
      <c r="R492">
        <f t="shared" si="53"/>
        <v>140141200</v>
      </c>
      <c r="S492">
        <f t="shared" si="54"/>
        <v>490</v>
      </c>
      <c r="T492">
        <f t="shared" si="55"/>
        <v>490</v>
      </c>
    </row>
    <row r="493" spans="1:20" x14ac:dyDescent="0.35">
      <c r="A493">
        <f t="shared" si="49"/>
        <v>491</v>
      </c>
      <c r="B493">
        <f t="shared" si="50"/>
        <v>14</v>
      </c>
      <c r="C493">
        <f t="shared" si="51"/>
        <v>14</v>
      </c>
      <c r="D493">
        <f t="shared" si="52"/>
        <v>9</v>
      </c>
      <c r="E493" t="s">
        <v>31</v>
      </c>
      <c r="F493">
        <v>2</v>
      </c>
      <c r="G493">
        <v>1</v>
      </c>
      <c r="H493">
        <v>2</v>
      </c>
      <c r="I493">
        <v>5</v>
      </c>
      <c r="J493">
        <v>4</v>
      </c>
      <c r="K493" t="s">
        <v>31</v>
      </c>
      <c r="L493" t="s">
        <v>1376</v>
      </c>
      <c r="M493" t="s">
        <v>27</v>
      </c>
      <c r="N493" t="s">
        <v>340</v>
      </c>
      <c r="O493" t="s">
        <v>1377</v>
      </c>
      <c r="P493" t="s">
        <v>1378</v>
      </c>
      <c r="Q493" t="s">
        <v>1379</v>
      </c>
      <c r="R493">
        <f t="shared" si="53"/>
        <v>140140900</v>
      </c>
      <c r="S493">
        <f t="shared" si="54"/>
        <v>491</v>
      </c>
      <c r="T493">
        <f t="shared" si="55"/>
        <v>491</v>
      </c>
    </row>
    <row r="494" spans="1:20" x14ac:dyDescent="0.35">
      <c r="A494">
        <f t="shared" si="49"/>
        <v>492</v>
      </c>
      <c r="B494">
        <f t="shared" si="50"/>
        <v>14</v>
      </c>
      <c r="C494">
        <f t="shared" si="51"/>
        <v>14</v>
      </c>
      <c r="D494">
        <f t="shared" si="52"/>
        <v>8</v>
      </c>
      <c r="E494">
        <v>3</v>
      </c>
      <c r="F494">
        <v>1</v>
      </c>
      <c r="G494">
        <v>1</v>
      </c>
      <c r="H494">
        <v>1</v>
      </c>
      <c r="I494" t="s">
        <v>31</v>
      </c>
      <c r="J494">
        <v>5</v>
      </c>
      <c r="K494">
        <v>3</v>
      </c>
      <c r="L494" t="s">
        <v>1002</v>
      </c>
      <c r="M494" t="s">
        <v>63</v>
      </c>
      <c r="N494" t="s">
        <v>223</v>
      </c>
      <c r="O494" t="s">
        <v>1003</v>
      </c>
      <c r="P494" t="s">
        <v>1004</v>
      </c>
      <c r="Q494" t="s">
        <v>1005</v>
      </c>
      <c r="R494">
        <f t="shared" si="53"/>
        <v>140140800</v>
      </c>
      <c r="S494">
        <f t="shared" si="54"/>
        <v>492</v>
      </c>
      <c r="T494">
        <f t="shared" si="55"/>
        <v>492</v>
      </c>
    </row>
    <row r="495" spans="1:20" x14ac:dyDescent="0.35">
      <c r="A495">
        <f t="shared" si="49"/>
        <v>493</v>
      </c>
      <c r="B495">
        <f t="shared" si="50"/>
        <v>14</v>
      </c>
      <c r="C495">
        <f t="shared" si="51"/>
        <v>14</v>
      </c>
      <c r="D495">
        <f t="shared" si="52"/>
        <v>7</v>
      </c>
      <c r="E495" t="s">
        <v>31</v>
      </c>
      <c r="F495">
        <v>6</v>
      </c>
      <c r="G495">
        <v>0</v>
      </c>
      <c r="H495">
        <v>1</v>
      </c>
      <c r="I495" t="s">
        <v>31</v>
      </c>
      <c r="J495" t="s">
        <v>31</v>
      </c>
      <c r="K495">
        <v>7</v>
      </c>
      <c r="L495" t="s">
        <v>1480</v>
      </c>
      <c r="M495" t="s">
        <v>63</v>
      </c>
      <c r="N495" t="s">
        <v>167</v>
      </c>
      <c r="O495" t="s">
        <v>1445</v>
      </c>
      <c r="P495" t="s">
        <v>1481</v>
      </c>
      <c r="R495">
        <f t="shared" si="53"/>
        <v>140140700</v>
      </c>
      <c r="S495">
        <f t="shared" si="54"/>
        <v>493</v>
      </c>
      <c r="T495">
        <f t="shared" si="55"/>
        <v>493</v>
      </c>
    </row>
    <row r="496" spans="1:20" x14ac:dyDescent="0.35">
      <c r="A496">
        <f t="shared" si="49"/>
        <v>494</v>
      </c>
      <c r="B496">
        <f t="shared" si="50"/>
        <v>14</v>
      </c>
      <c r="C496">
        <f t="shared" si="51"/>
        <v>14</v>
      </c>
      <c r="D496">
        <f t="shared" si="52"/>
        <v>6</v>
      </c>
      <c r="E496">
        <v>1</v>
      </c>
      <c r="F496">
        <v>3</v>
      </c>
      <c r="G496">
        <v>2</v>
      </c>
      <c r="H496">
        <v>2</v>
      </c>
      <c r="I496" t="s">
        <v>31</v>
      </c>
      <c r="J496">
        <v>6</v>
      </c>
      <c r="K496" t="s">
        <v>31</v>
      </c>
      <c r="L496" t="s">
        <v>1641</v>
      </c>
      <c r="M496" t="s">
        <v>27</v>
      </c>
      <c r="N496" t="s">
        <v>307</v>
      </c>
      <c r="O496" t="s">
        <v>1396</v>
      </c>
      <c r="P496" t="s">
        <v>1642</v>
      </c>
      <c r="R496">
        <f t="shared" si="53"/>
        <v>140140600</v>
      </c>
      <c r="S496">
        <f t="shared" si="54"/>
        <v>494</v>
      </c>
      <c r="T496">
        <f t="shared" si="55"/>
        <v>494</v>
      </c>
    </row>
    <row r="497" spans="1:20" x14ac:dyDescent="0.35">
      <c r="A497">
        <f t="shared" si="49"/>
        <v>495</v>
      </c>
      <c r="B497">
        <f t="shared" si="50"/>
        <v>14</v>
      </c>
      <c r="C497">
        <f t="shared" si="51"/>
        <v>14</v>
      </c>
      <c r="D497">
        <f t="shared" si="52"/>
        <v>5</v>
      </c>
      <c r="E497">
        <v>2</v>
      </c>
      <c r="F497">
        <v>3</v>
      </c>
      <c r="G497">
        <v>1</v>
      </c>
      <c r="H497">
        <v>3</v>
      </c>
      <c r="I497">
        <v>1</v>
      </c>
      <c r="J497">
        <v>4</v>
      </c>
      <c r="K497" t="s">
        <v>31</v>
      </c>
      <c r="L497" t="s">
        <v>1336</v>
      </c>
      <c r="M497" t="s">
        <v>63</v>
      </c>
      <c r="N497" t="s">
        <v>245</v>
      </c>
      <c r="O497" t="s">
        <v>1337</v>
      </c>
      <c r="P497" t="s">
        <v>1338</v>
      </c>
      <c r="R497">
        <f t="shared" si="53"/>
        <v>140140500</v>
      </c>
      <c r="S497">
        <f t="shared" si="54"/>
        <v>495</v>
      </c>
      <c r="T497">
        <f t="shared" si="55"/>
        <v>495</v>
      </c>
    </row>
    <row r="498" spans="1:20" x14ac:dyDescent="0.35">
      <c r="A498">
        <f t="shared" si="49"/>
        <v>496</v>
      </c>
      <c r="B498">
        <f t="shared" si="50"/>
        <v>13</v>
      </c>
      <c r="C498">
        <f t="shared" si="51"/>
        <v>13</v>
      </c>
      <c r="D498">
        <f t="shared" si="52"/>
        <v>8</v>
      </c>
      <c r="E498">
        <v>2</v>
      </c>
      <c r="F498">
        <v>1</v>
      </c>
      <c r="G498">
        <v>2</v>
      </c>
      <c r="H498" t="s">
        <v>31</v>
      </c>
      <c r="I498" t="s">
        <v>31</v>
      </c>
      <c r="J498">
        <v>6</v>
      </c>
      <c r="K498">
        <v>2</v>
      </c>
      <c r="L498" t="s">
        <v>1045</v>
      </c>
      <c r="M498" t="s">
        <v>63</v>
      </c>
      <c r="N498" t="s">
        <v>167</v>
      </c>
      <c r="O498" t="s">
        <v>1046</v>
      </c>
      <c r="P498" t="s">
        <v>1047</v>
      </c>
      <c r="R498">
        <f t="shared" si="53"/>
        <v>130130800</v>
      </c>
      <c r="S498">
        <f t="shared" si="54"/>
        <v>496</v>
      </c>
      <c r="T498">
        <f t="shared" si="55"/>
        <v>496</v>
      </c>
    </row>
    <row r="499" spans="1:20" x14ac:dyDescent="0.35">
      <c r="A499">
        <f t="shared" si="49"/>
        <v>497</v>
      </c>
      <c r="B499">
        <f t="shared" si="50"/>
        <v>13</v>
      </c>
      <c r="C499">
        <f t="shared" si="51"/>
        <v>13</v>
      </c>
      <c r="D499">
        <f t="shared" si="52"/>
        <v>7</v>
      </c>
      <c r="E499">
        <v>3</v>
      </c>
      <c r="F499" t="s">
        <v>31</v>
      </c>
      <c r="G499">
        <v>2</v>
      </c>
      <c r="H499">
        <v>1</v>
      </c>
      <c r="I499">
        <v>3</v>
      </c>
      <c r="J499" t="s">
        <v>31</v>
      </c>
      <c r="K499">
        <v>4</v>
      </c>
      <c r="L499" t="s">
        <v>1587</v>
      </c>
      <c r="M499" t="s">
        <v>27</v>
      </c>
      <c r="N499" t="s">
        <v>167</v>
      </c>
      <c r="O499" t="s">
        <v>1588</v>
      </c>
      <c r="P499" t="s">
        <v>1589</v>
      </c>
      <c r="R499">
        <f t="shared" si="53"/>
        <v>130130700</v>
      </c>
      <c r="S499">
        <f t="shared" si="54"/>
        <v>497</v>
      </c>
      <c r="T499">
        <f t="shared" si="55"/>
        <v>497</v>
      </c>
    </row>
    <row r="500" spans="1:20" x14ac:dyDescent="0.35">
      <c r="A500" t="str">
        <f t="shared" si="49"/>
        <v>498-499</v>
      </c>
      <c r="B500">
        <f t="shared" si="50"/>
        <v>13</v>
      </c>
      <c r="C500">
        <f t="shared" si="51"/>
        <v>13</v>
      </c>
      <c r="D500">
        <f t="shared" si="52"/>
        <v>5</v>
      </c>
      <c r="E500">
        <v>7</v>
      </c>
      <c r="F500" t="s">
        <v>31</v>
      </c>
      <c r="G500" t="s">
        <v>31</v>
      </c>
      <c r="H500">
        <v>1</v>
      </c>
      <c r="I500">
        <v>5</v>
      </c>
      <c r="J500" t="s">
        <v>31</v>
      </c>
      <c r="K500" t="s">
        <v>31</v>
      </c>
      <c r="L500" t="s">
        <v>1925</v>
      </c>
      <c r="M500" t="s">
        <v>27</v>
      </c>
      <c r="N500" t="s">
        <v>268</v>
      </c>
      <c r="O500" t="s">
        <v>1713</v>
      </c>
      <c r="P500" t="s">
        <v>1926</v>
      </c>
      <c r="R500">
        <f t="shared" si="53"/>
        <v>130130500</v>
      </c>
      <c r="S500">
        <f t="shared" si="54"/>
        <v>498</v>
      </c>
      <c r="T500">
        <f t="shared" si="55"/>
        <v>499</v>
      </c>
    </row>
    <row r="501" spans="1:20" x14ac:dyDescent="0.35">
      <c r="A501" t="str">
        <f t="shared" si="49"/>
        <v>498-499</v>
      </c>
      <c r="B501">
        <f t="shared" si="50"/>
        <v>13</v>
      </c>
      <c r="C501">
        <f t="shared" si="51"/>
        <v>13</v>
      </c>
      <c r="D501">
        <f t="shared" si="52"/>
        <v>5</v>
      </c>
      <c r="E501">
        <v>7</v>
      </c>
      <c r="F501" t="s">
        <v>31</v>
      </c>
      <c r="G501" t="s">
        <v>31</v>
      </c>
      <c r="H501">
        <v>1</v>
      </c>
      <c r="I501">
        <v>1</v>
      </c>
      <c r="J501">
        <v>1</v>
      </c>
      <c r="K501">
        <v>3</v>
      </c>
      <c r="L501" t="s">
        <v>1884</v>
      </c>
      <c r="M501" t="s">
        <v>63</v>
      </c>
      <c r="N501" t="s">
        <v>39</v>
      </c>
      <c r="O501" t="s">
        <v>1885</v>
      </c>
      <c r="P501" t="s">
        <v>1886</v>
      </c>
      <c r="Q501" t="s">
        <v>42</v>
      </c>
      <c r="R501">
        <f t="shared" si="53"/>
        <v>130130500</v>
      </c>
      <c r="S501">
        <f t="shared" si="54"/>
        <v>498</v>
      </c>
      <c r="T501">
        <f t="shared" si="55"/>
        <v>499</v>
      </c>
    </row>
    <row r="502" spans="1:20" x14ac:dyDescent="0.35">
      <c r="A502">
        <f t="shared" si="49"/>
        <v>500</v>
      </c>
      <c r="B502">
        <f t="shared" si="50"/>
        <v>13</v>
      </c>
      <c r="C502">
        <f t="shared" si="51"/>
        <v>13</v>
      </c>
      <c r="D502">
        <f t="shared" si="52"/>
        <v>4</v>
      </c>
      <c r="E502">
        <v>3</v>
      </c>
      <c r="F502">
        <v>3</v>
      </c>
      <c r="G502">
        <v>3</v>
      </c>
      <c r="H502" t="s">
        <v>31</v>
      </c>
      <c r="I502" t="s">
        <v>31</v>
      </c>
      <c r="J502" t="s">
        <v>31</v>
      </c>
      <c r="K502">
        <v>4</v>
      </c>
      <c r="L502" t="s">
        <v>333</v>
      </c>
      <c r="M502" t="s">
        <v>27</v>
      </c>
      <c r="N502" t="s">
        <v>54</v>
      </c>
      <c r="O502" t="s">
        <v>334</v>
      </c>
      <c r="P502" t="s">
        <v>335</v>
      </c>
      <c r="R502">
        <f t="shared" si="53"/>
        <v>130130400</v>
      </c>
      <c r="S502">
        <f t="shared" si="54"/>
        <v>500</v>
      </c>
      <c r="T502">
        <f t="shared" si="55"/>
        <v>500</v>
      </c>
    </row>
    <row r="503" spans="1:20" x14ac:dyDescent="0.35">
      <c r="A503">
        <f t="shared" si="49"/>
        <v>501</v>
      </c>
      <c r="B503">
        <f t="shared" si="50"/>
        <v>12</v>
      </c>
      <c r="C503">
        <f t="shared" si="51"/>
        <v>12</v>
      </c>
      <c r="D503">
        <f t="shared" si="52"/>
        <v>8</v>
      </c>
      <c r="E503" t="s">
        <v>31</v>
      </c>
      <c r="F503" t="s">
        <v>31</v>
      </c>
      <c r="G503" t="s">
        <v>31</v>
      </c>
      <c r="H503">
        <v>4</v>
      </c>
      <c r="I503">
        <v>4</v>
      </c>
      <c r="J503">
        <v>4</v>
      </c>
      <c r="K503" t="s">
        <v>31</v>
      </c>
      <c r="L503" t="s">
        <v>71</v>
      </c>
      <c r="M503" t="s">
        <v>27</v>
      </c>
      <c r="N503" t="s">
        <v>72</v>
      </c>
      <c r="O503" t="s">
        <v>73</v>
      </c>
      <c r="P503" t="s">
        <v>74</v>
      </c>
      <c r="Q503" t="s">
        <v>75</v>
      </c>
      <c r="R503">
        <f t="shared" si="53"/>
        <v>120120800</v>
      </c>
      <c r="S503">
        <f t="shared" si="54"/>
        <v>501</v>
      </c>
      <c r="T503">
        <f t="shared" si="55"/>
        <v>501</v>
      </c>
    </row>
    <row r="504" spans="1:20" x14ac:dyDescent="0.35">
      <c r="A504">
        <f t="shared" si="49"/>
        <v>502</v>
      </c>
      <c r="B504">
        <f t="shared" si="50"/>
        <v>12</v>
      </c>
      <c r="C504">
        <f t="shared" si="51"/>
        <v>12</v>
      </c>
      <c r="D504">
        <f t="shared" si="52"/>
        <v>4</v>
      </c>
      <c r="E504">
        <v>5</v>
      </c>
      <c r="F504">
        <v>2</v>
      </c>
      <c r="G504" t="s">
        <v>31</v>
      </c>
      <c r="H504">
        <v>1</v>
      </c>
      <c r="I504">
        <v>2</v>
      </c>
      <c r="J504">
        <v>1</v>
      </c>
      <c r="K504">
        <v>1</v>
      </c>
      <c r="L504" t="s">
        <v>1447</v>
      </c>
      <c r="M504" t="s">
        <v>27</v>
      </c>
      <c r="N504" t="s">
        <v>39</v>
      </c>
      <c r="O504" t="s">
        <v>1448</v>
      </c>
      <c r="P504" t="s">
        <v>1449</v>
      </c>
      <c r="Q504" t="s">
        <v>859</v>
      </c>
      <c r="R504">
        <f t="shared" si="53"/>
        <v>120120400</v>
      </c>
      <c r="S504">
        <f t="shared" si="54"/>
        <v>502</v>
      </c>
      <c r="T504">
        <f t="shared" si="55"/>
        <v>502</v>
      </c>
    </row>
    <row r="505" spans="1:20" x14ac:dyDescent="0.35">
      <c r="A505">
        <f t="shared" si="49"/>
        <v>503</v>
      </c>
      <c r="B505">
        <f t="shared" si="50"/>
        <v>12</v>
      </c>
      <c r="C505">
        <f t="shared" si="51"/>
        <v>12</v>
      </c>
      <c r="D505">
        <f t="shared" si="52"/>
        <v>1</v>
      </c>
      <c r="E505">
        <v>6</v>
      </c>
      <c r="F505">
        <v>2</v>
      </c>
      <c r="G505">
        <v>1</v>
      </c>
      <c r="H505">
        <v>2</v>
      </c>
      <c r="I505">
        <v>1</v>
      </c>
      <c r="J505" t="s">
        <v>31</v>
      </c>
      <c r="K505" t="s">
        <v>31</v>
      </c>
      <c r="L505" t="s">
        <v>1013</v>
      </c>
      <c r="M505" t="s">
        <v>63</v>
      </c>
      <c r="N505" t="s">
        <v>149</v>
      </c>
      <c r="O505" t="s">
        <v>1014</v>
      </c>
      <c r="P505" t="s">
        <v>1015</v>
      </c>
      <c r="Q505" t="s">
        <v>1016</v>
      </c>
      <c r="R505">
        <f t="shared" si="53"/>
        <v>120120100</v>
      </c>
      <c r="S505">
        <f t="shared" si="54"/>
        <v>503</v>
      </c>
      <c r="T505">
        <f t="shared" si="55"/>
        <v>503</v>
      </c>
    </row>
    <row r="506" spans="1:20" x14ac:dyDescent="0.35">
      <c r="A506" t="str">
        <f t="shared" si="49"/>
        <v>504-505</v>
      </c>
      <c r="B506">
        <f t="shared" si="50"/>
        <v>12</v>
      </c>
      <c r="C506">
        <f t="shared" si="51"/>
        <v>12</v>
      </c>
      <c r="D506">
        <f t="shared" si="52"/>
        <v>0</v>
      </c>
      <c r="E506">
        <v>3</v>
      </c>
      <c r="F506">
        <v>6</v>
      </c>
      <c r="G506">
        <v>2</v>
      </c>
      <c r="H506">
        <v>1</v>
      </c>
      <c r="I506" t="s">
        <v>31</v>
      </c>
      <c r="J506" t="s">
        <v>31</v>
      </c>
      <c r="K506" t="s">
        <v>31</v>
      </c>
      <c r="L506" t="s">
        <v>1597</v>
      </c>
      <c r="M506" t="s">
        <v>27</v>
      </c>
      <c r="N506" t="s">
        <v>268</v>
      </c>
      <c r="O506" t="s">
        <v>1598</v>
      </c>
      <c r="P506" t="s">
        <v>1599</v>
      </c>
      <c r="R506">
        <f t="shared" si="53"/>
        <v>120120000</v>
      </c>
      <c r="S506">
        <f t="shared" si="54"/>
        <v>504</v>
      </c>
      <c r="T506">
        <f t="shared" si="55"/>
        <v>505</v>
      </c>
    </row>
    <row r="507" spans="1:20" x14ac:dyDescent="0.35">
      <c r="A507" t="str">
        <f t="shared" si="49"/>
        <v>504-505</v>
      </c>
      <c r="B507">
        <f t="shared" si="50"/>
        <v>12</v>
      </c>
      <c r="C507">
        <f t="shared" si="51"/>
        <v>12</v>
      </c>
      <c r="D507">
        <f t="shared" si="52"/>
        <v>0</v>
      </c>
      <c r="E507">
        <v>7</v>
      </c>
      <c r="F507">
        <v>4</v>
      </c>
      <c r="G507">
        <v>1</v>
      </c>
      <c r="H507" t="s">
        <v>31</v>
      </c>
      <c r="I507" t="s">
        <v>31</v>
      </c>
      <c r="J507" t="s">
        <v>31</v>
      </c>
      <c r="K507" t="s">
        <v>31</v>
      </c>
      <c r="L507" t="s">
        <v>1712</v>
      </c>
      <c r="M507" t="s">
        <v>27</v>
      </c>
      <c r="N507" t="s">
        <v>420</v>
      </c>
      <c r="O507" t="s">
        <v>1713</v>
      </c>
      <c r="P507" t="s">
        <v>1714</v>
      </c>
      <c r="R507">
        <f t="shared" si="53"/>
        <v>120120000</v>
      </c>
      <c r="S507">
        <f t="shared" si="54"/>
        <v>504</v>
      </c>
      <c r="T507">
        <f t="shared" si="55"/>
        <v>505</v>
      </c>
    </row>
    <row r="508" spans="1:20" x14ac:dyDescent="0.35">
      <c r="A508">
        <f t="shared" si="49"/>
        <v>506</v>
      </c>
      <c r="B508">
        <f t="shared" si="50"/>
        <v>11</v>
      </c>
      <c r="C508">
        <f t="shared" si="51"/>
        <v>12</v>
      </c>
      <c r="D508">
        <f t="shared" si="52"/>
        <v>7</v>
      </c>
      <c r="E508">
        <v>1</v>
      </c>
      <c r="F508">
        <v>2</v>
      </c>
      <c r="G508">
        <v>1</v>
      </c>
      <c r="H508">
        <v>1</v>
      </c>
      <c r="I508">
        <v>2</v>
      </c>
      <c r="J508">
        <v>3</v>
      </c>
      <c r="K508">
        <v>2</v>
      </c>
      <c r="L508" t="s">
        <v>94</v>
      </c>
      <c r="M508" t="s">
        <v>63</v>
      </c>
      <c r="N508" t="s">
        <v>39</v>
      </c>
      <c r="O508" t="s">
        <v>95</v>
      </c>
      <c r="P508" t="s">
        <v>96</v>
      </c>
      <c r="Q508" t="s">
        <v>42</v>
      </c>
      <c r="R508">
        <f t="shared" si="53"/>
        <v>110120700</v>
      </c>
      <c r="S508">
        <f t="shared" si="54"/>
        <v>506</v>
      </c>
      <c r="T508">
        <f t="shared" si="55"/>
        <v>506</v>
      </c>
    </row>
    <row r="509" spans="1:20" x14ac:dyDescent="0.35">
      <c r="A509" t="str">
        <f t="shared" si="49"/>
        <v>507-509</v>
      </c>
      <c r="B509">
        <f t="shared" si="50"/>
        <v>11</v>
      </c>
      <c r="C509">
        <f t="shared" si="51"/>
        <v>11</v>
      </c>
      <c r="D509">
        <f t="shared" si="52"/>
        <v>5</v>
      </c>
      <c r="E509" t="s">
        <v>31</v>
      </c>
      <c r="F509">
        <v>6</v>
      </c>
      <c r="G509" t="s">
        <v>31</v>
      </c>
      <c r="H509">
        <v>0</v>
      </c>
      <c r="I509">
        <v>5</v>
      </c>
      <c r="J509" t="s">
        <v>31</v>
      </c>
      <c r="K509" t="s">
        <v>31</v>
      </c>
      <c r="L509" t="s">
        <v>1536</v>
      </c>
      <c r="M509" t="s">
        <v>63</v>
      </c>
      <c r="N509" t="s">
        <v>98</v>
      </c>
      <c r="O509" t="s">
        <v>1537</v>
      </c>
      <c r="P509" t="s">
        <v>1538</v>
      </c>
      <c r="Q509" t="s">
        <v>460</v>
      </c>
      <c r="R509">
        <f t="shared" si="53"/>
        <v>110110500</v>
      </c>
      <c r="S509">
        <f t="shared" si="54"/>
        <v>507</v>
      </c>
      <c r="T509">
        <f t="shared" si="55"/>
        <v>509</v>
      </c>
    </row>
    <row r="510" spans="1:20" x14ac:dyDescent="0.35">
      <c r="A510" t="str">
        <f t="shared" si="49"/>
        <v>507-509</v>
      </c>
      <c r="B510">
        <f t="shared" si="50"/>
        <v>11</v>
      </c>
      <c r="C510">
        <f t="shared" si="51"/>
        <v>11</v>
      </c>
      <c r="D510">
        <f t="shared" si="52"/>
        <v>5</v>
      </c>
      <c r="E510">
        <v>2</v>
      </c>
      <c r="F510">
        <v>2</v>
      </c>
      <c r="G510">
        <v>1</v>
      </c>
      <c r="H510">
        <v>1</v>
      </c>
      <c r="I510" t="s">
        <v>31</v>
      </c>
      <c r="J510">
        <v>2</v>
      </c>
      <c r="K510">
        <v>3</v>
      </c>
      <c r="L510" t="s">
        <v>836</v>
      </c>
      <c r="M510" t="s">
        <v>63</v>
      </c>
      <c r="N510" t="s">
        <v>223</v>
      </c>
      <c r="O510" t="s">
        <v>837</v>
      </c>
      <c r="P510" t="s">
        <v>838</v>
      </c>
      <c r="Q510" t="s">
        <v>839</v>
      </c>
      <c r="R510">
        <f t="shared" si="53"/>
        <v>110110500</v>
      </c>
      <c r="S510">
        <f t="shared" si="54"/>
        <v>507</v>
      </c>
      <c r="T510">
        <f t="shared" si="55"/>
        <v>509</v>
      </c>
    </row>
    <row r="511" spans="1:20" x14ac:dyDescent="0.35">
      <c r="A511" t="str">
        <f t="shared" ref="A511:A549" si="56">IF(ISBLANK($L511),"",IF($S511=$T511,$S511,$S511&amp;"-"&amp;$T511))</f>
        <v>507-509</v>
      </c>
      <c r="B511">
        <f t="shared" ref="B511:B549" si="57">$C511-MINA($E511:$K511)</f>
        <v>11</v>
      </c>
      <c r="C511">
        <f t="shared" ref="C511:C549" si="58">SUM($E511:$K511)</f>
        <v>11</v>
      </c>
      <c r="D511">
        <f t="shared" ref="D511:D549" si="59">SUM($I511:$K511)</f>
        <v>5</v>
      </c>
      <c r="E511">
        <v>2</v>
      </c>
      <c r="F511">
        <v>3</v>
      </c>
      <c r="G511">
        <v>1</v>
      </c>
      <c r="H511">
        <v>0</v>
      </c>
      <c r="I511">
        <v>2</v>
      </c>
      <c r="J511">
        <v>1</v>
      </c>
      <c r="K511">
        <v>2</v>
      </c>
      <c r="L511" t="s">
        <v>213</v>
      </c>
      <c r="M511" t="s">
        <v>63</v>
      </c>
      <c r="N511" t="s">
        <v>214</v>
      </c>
      <c r="O511" t="s">
        <v>215</v>
      </c>
      <c r="P511" t="s">
        <v>216</v>
      </c>
      <c r="Q511" t="s">
        <v>217</v>
      </c>
      <c r="R511">
        <f t="shared" ref="R511:R549" si="60">$B511*10000000+$C511*10000+$D511*100</f>
        <v>110110500</v>
      </c>
      <c r="S511">
        <f t="shared" si="54"/>
        <v>507</v>
      </c>
      <c r="T511">
        <f t="shared" si="55"/>
        <v>509</v>
      </c>
    </row>
    <row r="512" spans="1:20" x14ac:dyDescent="0.35">
      <c r="A512">
        <f t="shared" si="56"/>
        <v>510</v>
      </c>
      <c r="B512">
        <f t="shared" si="57"/>
        <v>11</v>
      </c>
      <c r="C512">
        <f t="shared" si="58"/>
        <v>11</v>
      </c>
      <c r="D512">
        <f t="shared" si="59"/>
        <v>4</v>
      </c>
      <c r="E512">
        <v>5</v>
      </c>
      <c r="F512">
        <v>2</v>
      </c>
      <c r="G512">
        <v>0</v>
      </c>
      <c r="H512" t="s">
        <v>31</v>
      </c>
      <c r="I512">
        <v>1</v>
      </c>
      <c r="J512">
        <v>3</v>
      </c>
      <c r="K512" t="s">
        <v>31</v>
      </c>
      <c r="L512" t="s">
        <v>1893</v>
      </c>
      <c r="M512" t="s">
        <v>27</v>
      </c>
      <c r="N512" t="s">
        <v>167</v>
      </c>
      <c r="O512" t="s">
        <v>1894</v>
      </c>
      <c r="P512" t="s">
        <v>1895</v>
      </c>
      <c r="Q512" t="s">
        <v>238</v>
      </c>
      <c r="R512">
        <f t="shared" si="60"/>
        <v>110110400</v>
      </c>
      <c r="S512">
        <f t="shared" si="54"/>
        <v>510</v>
      </c>
      <c r="T512">
        <f t="shared" si="55"/>
        <v>510</v>
      </c>
    </row>
    <row r="513" spans="1:20" x14ac:dyDescent="0.35">
      <c r="A513" t="str">
        <f t="shared" si="56"/>
        <v>511-514</v>
      </c>
      <c r="B513">
        <f t="shared" si="57"/>
        <v>11</v>
      </c>
      <c r="C513">
        <f t="shared" si="58"/>
        <v>11</v>
      </c>
      <c r="D513">
        <f t="shared" si="59"/>
        <v>3</v>
      </c>
      <c r="E513">
        <v>5</v>
      </c>
      <c r="F513">
        <v>2</v>
      </c>
      <c r="G513" t="s">
        <v>31</v>
      </c>
      <c r="H513">
        <v>1</v>
      </c>
      <c r="I513">
        <v>1</v>
      </c>
      <c r="J513">
        <v>1</v>
      </c>
      <c r="K513">
        <v>1</v>
      </c>
      <c r="L513" t="s">
        <v>1231</v>
      </c>
      <c r="M513" t="s">
        <v>63</v>
      </c>
      <c r="N513" t="s">
        <v>39</v>
      </c>
      <c r="O513" t="s">
        <v>1232</v>
      </c>
      <c r="P513" t="s">
        <v>1233</v>
      </c>
      <c r="Q513" t="s">
        <v>66</v>
      </c>
      <c r="R513">
        <f t="shared" si="60"/>
        <v>110110300</v>
      </c>
      <c r="S513">
        <f t="shared" si="54"/>
        <v>511</v>
      </c>
      <c r="T513">
        <f t="shared" si="55"/>
        <v>514</v>
      </c>
    </row>
    <row r="514" spans="1:20" x14ac:dyDescent="0.35">
      <c r="A514" t="str">
        <f t="shared" si="56"/>
        <v>511-514</v>
      </c>
      <c r="B514">
        <f t="shared" si="57"/>
        <v>11</v>
      </c>
      <c r="C514">
        <f t="shared" si="58"/>
        <v>11</v>
      </c>
      <c r="D514">
        <f t="shared" si="59"/>
        <v>3</v>
      </c>
      <c r="E514">
        <v>3</v>
      </c>
      <c r="F514">
        <v>3</v>
      </c>
      <c r="G514" t="s">
        <v>31</v>
      </c>
      <c r="H514">
        <v>2</v>
      </c>
      <c r="I514">
        <v>3</v>
      </c>
      <c r="J514" t="s">
        <v>31</v>
      </c>
      <c r="K514" t="s">
        <v>31</v>
      </c>
      <c r="L514" t="s">
        <v>1427</v>
      </c>
      <c r="M514" t="s">
        <v>63</v>
      </c>
      <c r="N514" t="s">
        <v>82</v>
      </c>
      <c r="O514" t="s">
        <v>1428</v>
      </c>
      <c r="P514" t="s">
        <v>1429</v>
      </c>
      <c r="R514">
        <f t="shared" si="60"/>
        <v>110110300</v>
      </c>
      <c r="S514">
        <f t="shared" si="54"/>
        <v>511</v>
      </c>
      <c r="T514">
        <f t="shared" si="55"/>
        <v>514</v>
      </c>
    </row>
    <row r="515" spans="1:20" x14ac:dyDescent="0.35">
      <c r="A515" t="str">
        <f t="shared" si="56"/>
        <v>511-514</v>
      </c>
      <c r="B515">
        <f t="shared" si="57"/>
        <v>11</v>
      </c>
      <c r="C515">
        <f t="shared" si="58"/>
        <v>11</v>
      </c>
      <c r="D515">
        <f t="shared" si="59"/>
        <v>3</v>
      </c>
      <c r="E515" t="s">
        <v>31</v>
      </c>
      <c r="F515" t="s">
        <v>31</v>
      </c>
      <c r="G515">
        <v>4</v>
      </c>
      <c r="H515">
        <v>4</v>
      </c>
      <c r="I515">
        <v>3</v>
      </c>
      <c r="J515" t="s">
        <v>31</v>
      </c>
      <c r="K515" t="s">
        <v>31</v>
      </c>
      <c r="L515" t="s">
        <v>1853</v>
      </c>
      <c r="M515" t="s">
        <v>63</v>
      </c>
      <c r="N515" t="s">
        <v>90</v>
      </c>
      <c r="O515" t="s">
        <v>1798</v>
      </c>
      <c r="Q515" t="s">
        <v>93</v>
      </c>
      <c r="R515">
        <f t="shared" si="60"/>
        <v>110110300</v>
      </c>
      <c r="S515">
        <f t="shared" ref="S515:S549" si="61">IF(ISBLANK($L515),"",1+COUNTIF($R$3:$R$1996,"&gt;"&amp;$R515))</f>
        <v>511</v>
      </c>
      <c r="T515">
        <f t="shared" ref="T515:T549" si="62">IF(ISBLANK($L515),"",COUNTIF($R$3:$R$1996,"&gt;"&amp;$R515)+COUNTIF($R$3:$R$1996,$R515))</f>
        <v>514</v>
      </c>
    </row>
    <row r="516" spans="1:20" x14ac:dyDescent="0.35">
      <c r="A516" t="str">
        <f t="shared" si="56"/>
        <v>511-514</v>
      </c>
      <c r="B516">
        <f t="shared" si="57"/>
        <v>11</v>
      </c>
      <c r="C516">
        <f t="shared" si="58"/>
        <v>11</v>
      </c>
      <c r="D516">
        <f t="shared" si="59"/>
        <v>3</v>
      </c>
      <c r="E516">
        <v>4</v>
      </c>
      <c r="F516">
        <v>4</v>
      </c>
      <c r="G516" t="s">
        <v>31</v>
      </c>
      <c r="H516">
        <v>0</v>
      </c>
      <c r="I516" t="s">
        <v>31</v>
      </c>
      <c r="J516" t="s">
        <v>31</v>
      </c>
      <c r="K516">
        <v>3</v>
      </c>
      <c r="L516" t="s">
        <v>1189</v>
      </c>
      <c r="M516" t="s">
        <v>27</v>
      </c>
      <c r="N516" t="s">
        <v>475</v>
      </c>
      <c r="O516" t="s">
        <v>1190</v>
      </c>
      <c r="R516">
        <f t="shared" si="60"/>
        <v>110110300</v>
      </c>
      <c r="S516">
        <f t="shared" si="61"/>
        <v>511</v>
      </c>
      <c r="T516">
        <f t="shared" si="62"/>
        <v>514</v>
      </c>
    </row>
    <row r="517" spans="1:20" x14ac:dyDescent="0.35">
      <c r="A517">
        <f t="shared" si="56"/>
        <v>515</v>
      </c>
      <c r="B517">
        <f t="shared" si="57"/>
        <v>11</v>
      </c>
      <c r="C517">
        <f t="shared" si="58"/>
        <v>11</v>
      </c>
      <c r="D517">
        <f t="shared" si="59"/>
        <v>0</v>
      </c>
      <c r="E517">
        <v>4</v>
      </c>
      <c r="F517">
        <v>6</v>
      </c>
      <c r="G517" t="s">
        <v>31</v>
      </c>
      <c r="H517">
        <v>1</v>
      </c>
      <c r="I517" t="s">
        <v>31</v>
      </c>
      <c r="J517" t="s">
        <v>31</v>
      </c>
      <c r="K517" t="s">
        <v>31</v>
      </c>
      <c r="L517" t="s">
        <v>1678</v>
      </c>
      <c r="M517" t="s">
        <v>63</v>
      </c>
      <c r="N517" t="s">
        <v>82</v>
      </c>
      <c r="O517" t="s">
        <v>1679</v>
      </c>
      <c r="P517" t="s">
        <v>1680</v>
      </c>
      <c r="R517">
        <f t="shared" si="60"/>
        <v>110110000</v>
      </c>
      <c r="S517">
        <f t="shared" si="61"/>
        <v>515</v>
      </c>
      <c r="T517">
        <f t="shared" si="62"/>
        <v>515</v>
      </c>
    </row>
    <row r="518" spans="1:20" x14ac:dyDescent="0.35">
      <c r="A518">
        <f t="shared" si="56"/>
        <v>516</v>
      </c>
      <c r="B518">
        <f t="shared" si="57"/>
        <v>10</v>
      </c>
      <c r="C518">
        <f t="shared" si="58"/>
        <v>11</v>
      </c>
      <c r="D518">
        <f t="shared" si="59"/>
        <v>4</v>
      </c>
      <c r="E518">
        <v>2</v>
      </c>
      <c r="F518">
        <v>1</v>
      </c>
      <c r="G518">
        <v>3</v>
      </c>
      <c r="H518">
        <v>1</v>
      </c>
      <c r="I518">
        <v>2</v>
      </c>
      <c r="J518">
        <v>1</v>
      </c>
      <c r="K518">
        <v>1</v>
      </c>
      <c r="L518" t="s">
        <v>1163</v>
      </c>
      <c r="M518" t="s">
        <v>63</v>
      </c>
      <c r="N518" t="s">
        <v>39</v>
      </c>
      <c r="O518" t="s">
        <v>1164</v>
      </c>
      <c r="P518" t="s">
        <v>1165</v>
      </c>
      <c r="Q518" t="s">
        <v>293</v>
      </c>
      <c r="R518">
        <f t="shared" si="60"/>
        <v>100110400</v>
      </c>
      <c r="S518">
        <f t="shared" si="61"/>
        <v>516</v>
      </c>
      <c r="T518">
        <f t="shared" si="62"/>
        <v>516</v>
      </c>
    </row>
    <row r="519" spans="1:20" x14ac:dyDescent="0.35">
      <c r="A519">
        <f t="shared" si="56"/>
        <v>517</v>
      </c>
      <c r="B519">
        <f t="shared" si="57"/>
        <v>10</v>
      </c>
      <c r="C519">
        <f t="shared" si="58"/>
        <v>10</v>
      </c>
      <c r="D519">
        <f t="shared" si="59"/>
        <v>6</v>
      </c>
      <c r="E519" t="s">
        <v>31</v>
      </c>
      <c r="F519">
        <v>4</v>
      </c>
      <c r="G519" t="s">
        <v>31</v>
      </c>
      <c r="H519">
        <v>0</v>
      </c>
      <c r="I519">
        <v>6</v>
      </c>
      <c r="J519" t="s">
        <v>31</v>
      </c>
      <c r="K519" t="s">
        <v>31</v>
      </c>
      <c r="L519" t="s">
        <v>255</v>
      </c>
      <c r="M519" t="s">
        <v>63</v>
      </c>
      <c r="N519" t="s">
        <v>256</v>
      </c>
      <c r="O519" t="s">
        <v>257</v>
      </c>
      <c r="R519">
        <f t="shared" si="60"/>
        <v>100100600</v>
      </c>
      <c r="S519">
        <f t="shared" si="61"/>
        <v>517</v>
      </c>
      <c r="T519">
        <f t="shared" si="62"/>
        <v>517</v>
      </c>
    </row>
    <row r="520" spans="1:20" x14ac:dyDescent="0.35">
      <c r="A520">
        <f t="shared" si="56"/>
        <v>518</v>
      </c>
      <c r="B520">
        <f t="shared" si="57"/>
        <v>10</v>
      </c>
      <c r="C520">
        <f t="shared" si="58"/>
        <v>10</v>
      </c>
      <c r="D520">
        <f t="shared" si="59"/>
        <v>2</v>
      </c>
      <c r="E520">
        <v>3</v>
      </c>
      <c r="F520">
        <v>1</v>
      </c>
      <c r="G520">
        <v>1</v>
      </c>
      <c r="H520">
        <v>3</v>
      </c>
      <c r="I520">
        <v>1</v>
      </c>
      <c r="J520" t="s">
        <v>31</v>
      </c>
      <c r="K520">
        <v>1</v>
      </c>
      <c r="L520" t="s">
        <v>431</v>
      </c>
      <c r="M520" t="s">
        <v>27</v>
      </c>
      <c r="N520" t="s">
        <v>54</v>
      </c>
      <c r="O520" t="s">
        <v>432</v>
      </c>
      <c r="P520" t="s">
        <v>433</v>
      </c>
      <c r="R520">
        <f t="shared" si="60"/>
        <v>100100200</v>
      </c>
      <c r="S520">
        <f t="shared" si="61"/>
        <v>518</v>
      </c>
      <c r="T520">
        <f t="shared" si="62"/>
        <v>518</v>
      </c>
    </row>
    <row r="521" spans="1:20" x14ac:dyDescent="0.35">
      <c r="A521">
        <f t="shared" si="56"/>
        <v>519</v>
      </c>
      <c r="B521">
        <f t="shared" si="57"/>
        <v>9</v>
      </c>
      <c r="C521">
        <f t="shared" si="58"/>
        <v>9</v>
      </c>
      <c r="D521">
        <f t="shared" si="59"/>
        <v>7</v>
      </c>
      <c r="E521" t="s">
        <v>31</v>
      </c>
      <c r="F521" t="s">
        <v>31</v>
      </c>
      <c r="G521">
        <v>2</v>
      </c>
      <c r="H521" t="s">
        <v>31</v>
      </c>
      <c r="I521">
        <v>3</v>
      </c>
      <c r="J521">
        <v>4</v>
      </c>
      <c r="K521" t="s">
        <v>31</v>
      </c>
      <c r="L521" t="s">
        <v>1539</v>
      </c>
      <c r="M521" t="s">
        <v>27</v>
      </c>
      <c r="N521" t="s">
        <v>490</v>
      </c>
      <c r="O521" t="s">
        <v>1540</v>
      </c>
      <c r="P521" t="s">
        <v>1541</v>
      </c>
      <c r="Q521" t="s">
        <v>493</v>
      </c>
      <c r="R521">
        <f t="shared" si="60"/>
        <v>90090700</v>
      </c>
      <c r="S521">
        <f t="shared" si="61"/>
        <v>519</v>
      </c>
      <c r="T521">
        <f t="shared" si="62"/>
        <v>519</v>
      </c>
    </row>
    <row r="522" spans="1:20" x14ac:dyDescent="0.35">
      <c r="A522">
        <f t="shared" si="56"/>
        <v>520</v>
      </c>
      <c r="B522">
        <f t="shared" si="57"/>
        <v>9</v>
      </c>
      <c r="C522">
        <f t="shared" si="58"/>
        <v>9</v>
      </c>
      <c r="D522">
        <f t="shared" si="59"/>
        <v>5</v>
      </c>
      <c r="E522" t="s">
        <v>31</v>
      </c>
      <c r="F522">
        <v>3</v>
      </c>
      <c r="G522">
        <v>0</v>
      </c>
      <c r="H522">
        <v>1</v>
      </c>
      <c r="I522">
        <v>2</v>
      </c>
      <c r="J522">
        <v>3</v>
      </c>
      <c r="K522">
        <v>0</v>
      </c>
      <c r="L522" t="s">
        <v>239</v>
      </c>
      <c r="M522" t="s">
        <v>27</v>
      </c>
      <c r="N522" t="s">
        <v>240</v>
      </c>
      <c r="O522" t="s">
        <v>241</v>
      </c>
      <c r="P522" t="s">
        <v>242</v>
      </c>
      <c r="Q522" t="s">
        <v>243</v>
      </c>
      <c r="R522">
        <f t="shared" si="60"/>
        <v>90090500</v>
      </c>
      <c r="S522">
        <f t="shared" si="61"/>
        <v>520</v>
      </c>
      <c r="T522">
        <f t="shared" si="62"/>
        <v>520</v>
      </c>
    </row>
    <row r="523" spans="1:20" x14ac:dyDescent="0.35">
      <c r="A523">
        <f t="shared" si="56"/>
        <v>521</v>
      </c>
      <c r="B523">
        <f t="shared" si="57"/>
        <v>9</v>
      </c>
      <c r="C523">
        <f t="shared" si="58"/>
        <v>9</v>
      </c>
      <c r="D523">
        <f t="shared" si="59"/>
        <v>4</v>
      </c>
      <c r="E523">
        <v>4</v>
      </c>
      <c r="F523" t="s">
        <v>31</v>
      </c>
      <c r="G523" t="s">
        <v>31</v>
      </c>
      <c r="H523">
        <v>1</v>
      </c>
      <c r="I523" t="s">
        <v>31</v>
      </c>
      <c r="J523" t="s">
        <v>31</v>
      </c>
      <c r="K523">
        <v>4</v>
      </c>
      <c r="L523" t="s">
        <v>1249</v>
      </c>
      <c r="M523" t="s">
        <v>63</v>
      </c>
      <c r="N523" t="s">
        <v>223</v>
      </c>
      <c r="O523" t="s">
        <v>1250</v>
      </c>
      <c r="P523" t="s">
        <v>1251</v>
      </c>
      <c r="Q523" t="s">
        <v>1252</v>
      </c>
      <c r="R523">
        <f t="shared" si="60"/>
        <v>90090400</v>
      </c>
      <c r="S523">
        <f t="shared" si="61"/>
        <v>521</v>
      </c>
      <c r="T523">
        <f t="shared" si="62"/>
        <v>521</v>
      </c>
    </row>
    <row r="524" spans="1:20" x14ac:dyDescent="0.35">
      <c r="A524" t="str">
        <f t="shared" si="56"/>
        <v>522-524</v>
      </c>
      <c r="B524">
        <f t="shared" si="57"/>
        <v>9</v>
      </c>
      <c r="C524">
        <f t="shared" si="58"/>
        <v>9</v>
      </c>
      <c r="D524">
        <f t="shared" si="59"/>
        <v>3</v>
      </c>
      <c r="E524">
        <v>3</v>
      </c>
      <c r="F524">
        <v>2</v>
      </c>
      <c r="G524" t="s">
        <v>31</v>
      </c>
      <c r="H524">
        <v>1</v>
      </c>
      <c r="I524">
        <v>1</v>
      </c>
      <c r="J524">
        <v>1</v>
      </c>
      <c r="K524">
        <v>1</v>
      </c>
      <c r="L524" t="s">
        <v>62</v>
      </c>
      <c r="M524" t="s">
        <v>63</v>
      </c>
      <c r="N524" t="s">
        <v>39</v>
      </c>
      <c r="O524" t="s">
        <v>64</v>
      </c>
      <c r="P524" t="s">
        <v>65</v>
      </c>
      <c r="Q524" t="s">
        <v>66</v>
      </c>
      <c r="R524">
        <f t="shared" si="60"/>
        <v>90090300</v>
      </c>
      <c r="S524">
        <f t="shared" si="61"/>
        <v>522</v>
      </c>
      <c r="T524">
        <f t="shared" si="62"/>
        <v>524</v>
      </c>
    </row>
    <row r="525" spans="1:20" x14ac:dyDescent="0.35">
      <c r="A525" t="str">
        <f t="shared" si="56"/>
        <v>522-524</v>
      </c>
      <c r="B525">
        <f t="shared" si="57"/>
        <v>9</v>
      </c>
      <c r="C525">
        <f t="shared" si="58"/>
        <v>9</v>
      </c>
      <c r="D525">
        <f t="shared" si="59"/>
        <v>3</v>
      </c>
      <c r="E525">
        <v>6</v>
      </c>
      <c r="F525" t="s">
        <v>31</v>
      </c>
      <c r="G525" t="s">
        <v>31</v>
      </c>
      <c r="H525" t="s">
        <v>31</v>
      </c>
      <c r="I525">
        <v>1</v>
      </c>
      <c r="J525">
        <v>1</v>
      </c>
      <c r="K525">
        <v>1</v>
      </c>
      <c r="L525" t="s">
        <v>1104</v>
      </c>
      <c r="M525" t="s">
        <v>27</v>
      </c>
      <c r="N525" t="s">
        <v>39</v>
      </c>
      <c r="O525" t="s">
        <v>1105</v>
      </c>
      <c r="P525" t="s">
        <v>1106</v>
      </c>
      <c r="Q525" t="s">
        <v>293</v>
      </c>
      <c r="R525">
        <f t="shared" si="60"/>
        <v>90090300</v>
      </c>
      <c r="S525">
        <f t="shared" si="61"/>
        <v>522</v>
      </c>
      <c r="T525">
        <f t="shared" si="62"/>
        <v>524</v>
      </c>
    </row>
    <row r="526" spans="1:20" x14ac:dyDescent="0.35">
      <c r="A526" t="str">
        <f t="shared" si="56"/>
        <v>522-524</v>
      </c>
      <c r="B526">
        <f t="shared" si="57"/>
        <v>9</v>
      </c>
      <c r="C526">
        <f t="shared" si="58"/>
        <v>9</v>
      </c>
      <c r="D526">
        <f t="shared" si="59"/>
        <v>3</v>
      </c>
      <c r="E526">
        <v>2</v>
      </c>
      <c r="F526">
        <v>2</v>
      </c>
      <c r="G526">
        <v>0</v>
      </c>
      <c r="H526">
        <v>2</v>
      </c>
      <c r="I526">
        <v>2</v>
      </c>
      <c r="J526">
        <v>1</v>
      </c>
      <c r="K526">
        <v>0</v>
      </c>
      <c r="L526" t="s">
        <v>1323</v>
      </c>
      <c r="M526" t="s">
        <v>63</v>
      </c>
      <c r="N526" t="s">
        <v>149</v>
      </c>
      <c r="O526" t="s">
        <v>1324</v>
      </c>
      <c r="P526" t="s">
        <v>1325</v>
      </c>
      <c r="Q526" t="s">
        <v>1326</v>
      </c>
      <c r="R526">
        <f t="shared" si="60"/>
        <v>90090300</v>
      </c>
      <c r="S526">
        <f t="shared" si="61"/>
        <v>522</v>
      </c>
      <c r="T526">
        <f t="shared" si="62"/>
        <v>524</v>
      </c>
    </row>
    <row r="527" spans="1:20" x14ac:dyDescent="0.35">
      <c r="A527" t="str">
        <f t="shared" si="56"/>
        <v>525-528</v>
      </c>
      <c r="B527">
        <f t="shared" si="57"/>
        <v>9</v>
      </c>
      <c r="C527">
        <f t="shared" si="58"/>
        <v>9</v>
      </c>
      <c r="D527">
        <f t="shared" si="59"/>
        <v>0</v>
      </c>
      <c r="E527">
        <v>2</v>
      </c>
      <c r="F527">
        <v>4</v>
      </c>
      <c r="G527">
        <v>1</v>
      </c>
      <c r="H527">
        <v>2</v>
      </c>
      <c r="I527" t="s">
        <v>31</v>
      </c>
      <c r="J527" t="s">
        <v>31</v>
      </c>
      <c r="K527" t="s">
        <v>31</v>
      </c>
      <c r="L527" t="s">
        <v>1705</v>
      </c>
      <c r="M527" t="s">
        <v>63</v>
      </c>
      <c r="N527" t="s">
        <v>268</v>
      </c>
      <c r="O527" t="s">
        <v>1706</v>
      </c>
      <c r="P527" t="s">
        <v>1707</v>
      </c>
      <c r="R527">
        <f t="shared" si="60"/>
        <v>90090000</v>
      </c>
      <c r="S527">
        <f t="shared" si="61"/>
        <v>525</v>
      </c>
      <c r="T527">
        <f t="shared" si="62"/>
        <v>528</v>
      </c>
    </row>
    <row r="528" spans="1:20" x14ac:dyDescent="0.35">
      <c r="A528" t="str">
        <f t="shared" si="56"/>
        <v>525-528</v>
      </c>
      <c r="B528">
        <f t="shared" si="57"/>
        <v>9</v>
      </c>
      <c r="C528">
        <f t="shared" si="58"/>
        <v>9</v>
      </c>
      <c r="D528">
        <f t="shared" si="59"/>
        <v>0</v>
      </c>
      <c r="E528">
        <v>6</v>
      </c>
      <c r="F528">
        <v>2</v>
      </c>
      <c r="G528">
        <v>1</v>
      </c>
      <c r="H528" t="s">
        <v>31</v>
      </c>
      <c r="I528" t="s">
        <v>31</v>
      </c>
      <c r="J528" t="s">
        <v>31</v>
      </c>
      <c r="K528" t="s">
        <v>31</v>
      </c>
      <c r="L528" t="s">
        <v>244</v>
      </c>
      <c r="M528" t="s">
        <v>63</v>
      </c>
      <c r="N528" t="s">
        <v>245</v>
      </c>
      <c r="O528" t="s">
        <v>246</v>
      </c>
      <c r="P528" t="s">
        <v>247</v>
      </c>
      <c r="R528">
        <f t="shared" si="60"/>
        <v>90090000</v>
      </c>
      <c r="S528">
        <f t="shared" si="61"/>
        <v>525</v>
      </c>
      <c r="T528">
        <f t="shared" si="62"/>
        <v>528</v>
      </c>
    </row>
    <row r="529" spans="1:20" x14ac:dyDescent="0.35">
      <c r="A529" t="str">
        <f t="shared" si="56"/>
        <v>525-528</v>
      </c>
      <c r="B529">
        <f t="shared" si="57"/>
        <v>9</v>
      </c>
      <c r="C529">
        <f t="shared" si="58"/>
        <v>9</v>
      </c>
      <c r="D529">
        <f t="shared" si="59"/>
        <v>0</v>
      </c>
      <c r="E529">
        <v>2</v>
      </c>
      <c r="F529">
        <v>2</v>
      </c>
      <c r="G529">
        <v>1</v>
      </c>
      <c r="H529">
        <v>4</v>
      </c>
      <c r="I529">
        <v>0</v>
      </c>
      <c r="J529" t="s">
        <v>31</v>
      </c>
      <c r="K529" t="s">
        <v>31</v>
      </c>
      <c r="L529" t="s">
        <v>192</v>
      </c>
      <c r="M529" t="s">
        <v>63</v>
      </c>
      <c r="N529" t="s">
        <v>193</v>
      </c>
      <c r="O529" t="s">
        <v>194</v>
      </c>
      <c r="P529" t="s">
        <v>195</v>
      </c>
      <c r="R529">
        <f t="shared" si="60"/>
        <v>90090000</v>
      </c>
      <c r="S529">
        <f t="shared" si="61"/>
        <v>525</v>
      </c>
      <c r="T529">
        <f t="shared" si="62"/>
        <v>528</v>
      </c>
    </row>
    <row r="530" spans="1:20" x14ac:dyDescent="0.35">
      <c r="A530" t="str">
        <f t="shared" si="56"/>
        <v>525-528</v>
      </c>
      <c r="B530">
        <f t="shared" si="57"/>
        <v>9</v>
      </c>
      <c r="C530">
        <f t="shared" si="58"/>
        <v>9</v>
      </c>
      <c r="D530">
        <f t="shared" si="59"/>
        <v>0</v>
      </c>
      <c r="E530">
        <v>3</v>
      </c>
      <c r="F530">
        <v>4</v>
      </c>
      <c r="G530" t="s">
        <v>31</v>
      </c>
      <c r="H530">
        <v>2</v>
      </c>
      <c r="I530" t="s">
        <v>31</v>
      </c>
      <c r="J530" t="s">
        <v>31</v>
      </c>
      <c r="K530" t="s">
        <v>31</v>
      </c>
      <c r="L530" t="s">
        <v>863</v>
      </c>
      <c r="M530" t="s">
        <v>38</v>
      </c>
      <c r="N530" t="s">
        <v>302</v>
      </c>
      <c r="O530" t="s">
        <v>864</v>
      </c>
      <c r="P530" t="s">
        <v>865</v>
      </c>
      <c r="Q530" t="s">
        <v>866</v>
      </c>
      <c r="R530">
        <f t="shared" si="60"/>
        <v>90090000</v>
      </c>
      <c r="S530">
        <f t="shared" si="61"/>
        <v>525</v>
      </c>
      <c r="T530">
        <f t="shared" si="62"/>
        <v>528</v>
      </c>
    </row>
    <row r="531" spans="1:20" x14ac:dyDescent="0.35">
      <c r="A531">
        <f t="shared" si="56"/>
        <v>529</v>
      </c>
      <c r="B531">
        <f t="shared" si="57"/>
        <v>8</v>
      </c>
      <c r="C531">
        <f t="shared" si="58"/>
        <v>9</v>
      </c>
      <c r="D531">
        <f t="shared" si="59"/>
        <v>5</v>
      </c>
      <c r="E531">
        <v>1</v>
      </c>
      <c r="F531">
        <v>1</v>
      </c>
      <c r="G531">
        <v>1</v>
      </c>
      <c r="H531">
        <v>1</v>
      </c>
      <c r="I531">
        <v>3</v>
      </c>
      <c r="J531">
        <v>1</v>
      </c>
      <c r="K531">
        <v>1</v>
      </c>
      <c r="L531" t="s">
        <v>1737</v>
      </c>
      <c r="M531" t="s">
        <v>63</v>
      </c>
      <c r="N531" t="s">
        <v>39</v>
      </c>
      <c r="O531" t="s">
        <v>647</v>
      </c>
      <c r="P531" t="s">
        <v>1738</v>
      </c>
      <c r="Q531" t="s">
        <v>42</v>
      </c>
      <c r="R531">
        <f t="shared" si="60"/>
        <v>80090500</v>
      </c>
      <c r="S531">
        <f t="shared" si="61"/>
        <v>529</v>
      </c>
      <c r="T531">
        <f t="shared" si="62"/>
        <v>529</v>
      </c>
    </row>
    <row r="532" spans="1:20" x14ac:dyDescent="0.35">
      <c r="A532">
        <f t="shared" si="56"/>
        <v>530</v>
      </c>
      <c r="B532">
        <f t="shared" si="57"/>
        <v>8</v>
      </c>
      <c r="C532">
        <f t="shared" si="58"/>
        <v>8</v>
      </c>
      <c r="D532">
        <f t="shared" si="59"/>
        <v>7</v>
      </c>
      <c r="E532" t="s">
        <v>31</v>
      </c>
      <c r="F532">
        <v>1</v>
      </c>
      <c r="G532">
        <v>0</v>
      </c>
      <c r="H532">
        <v>0</v>
      </c>
      <c r="I532" t="s">
        <v>31</v>
      </c>
      <c r="J532">
        <v>5</v>
      </c>
      <c r="K532">
        <v>2</v>
      </c>
      <c r="L532" t="s">
        <v>878</v>
      </c>
      <c r="M532" t="s">
        <v>63</v>
      </c>
      <c r="N532" t="s">
        <v>167</v>
      </c>
      <c r="O532" t="s">
        <v>879</v>
      </c>
      <c r="Q532" t="s">
        <v>238</v>
      </c>
      <c r="R532">
        <f t="shared" si="60"/>
        <v>80080700</v>
      </c>
      <c r="S532">
        <f t="shared" si="61"/>
        <v>530</v>
      </c>
      <c r="T532">
        <f t="shared" si="62"/>
        <v>530</v>
      </c>
    </row>
    <row r="533" spans="1:20" x14ac:dyDescent="0.35">
      <c r="A533">
        <f t="shared" si="56"/>
        <v>531</v>
      </c>
      <c r="B533">
        <f t="shared" si="57"/>
        <v>8</v>
      </c>
      <c r="C533">
        <f t="shared" si="58"/>
        <v>8</v>
      </c>
      <c r="D533">
        <f t="shared" si="59"/>
        <v>5</v>
      </c>
      <c r="E533" t="s">
        <v>31</v>
      </c>
      <c r="F533">
        <v>3</v>
      </c>
      <c r="G533" t="s">
        <v>31</v>
      </c>
      <c r="H533" t="s">
        <v>31</v>
      </c>
      <c r="I533">
        <v>1</v>
      </c>
      <c r="J533" t="s">
        <v>31</v>
      </c>
      <c r="K533">
        <v>4</v>
      </c>
      <c r="L533" t="s">
        <v>585</v>
      </c>
      <c r="M533" t="s">
        <v>63</v>
      </c>
      <c r="N533" t="s">
        <v>367</v>
      </c>
      <c r="O533" t="s">
        <v>586</v>
      </c>
      <c r="P533" t="s">
        <v>587</v>
      </c>
      <c r="R533">
        <f t="shared" si="60"/>
        <v>80080500</v>
      </c>
      <c r="S533">
        <f t="shared" si="61"/>
        <v>531</v>
      </c>
      <c r="T533">
        <f t="shared" si="62"/>
        <v>531</v>
      </c>
    </row>
    <row r="534" spans="1:20" x14ac:dyDescent="0.35">
      <c r="A534" t="str">
        <f t="shared" si="56"/>
        <v>532-535</v>
      </c>
      <c r="B534">
        <f t="shared" si="57"/>
        <v>8</v>
      </c>
      <c r="C534">
        <f t="shared" si="58"/>
        <v>8</v>
      </c>
      <c r="D534">
        <f t="shared" si="59"/>
        <v>4</v>
      </c>
      <c r="E534">
        <v>3</v>
      </c>
      <c r="F534" t="s">
        <v>31</v>
      </c>
      <c r="G534" t="s">
        <v>31</v>
      </c>
      <c r="H534">
        <v>1</v>
      </c>
      <c r="I534">
        <v>4</v>
      </c>
      <c r="J534" t="s">
        <v>31</v>
      </c>
      <c r="K534" t="s">
        <v>31</v>
      </c>
      <c r="L534" t="s">
        <v>1056</v>
      </c>
      <c r="M534" t="s">
        <v>63</v>
      </c>
      <c r="N534" t="s">
        <v>276</v>
      </c>
      <c r="O534" t="s">
        <v>1057</v>
      </c>
      <c r="P534" t="s">
        <v>1058</v>
      </c>
      <c r="Q534" t="s">
        <v>279</v>
      </c>
      <c r="R534">
        <f t="shared" si="60"/>
        <v>80080400</v>
      </c>
      <c r="S534">
        <f t="shared" si="61"/>
        <v>532</v>
      </c>
      <c r="T534">
        <f t="shared" si="62"/>
        <v>535</v>
      </c>
    </row>
    <row r="535" spans="1:20" x14ac:dyDescent="0.35">
      <c r="A535" t="str">
        <f t="shared" si="56"/>
        <v>532-535</v>
      </c>
      <c r="B535">
        <f t="shared" si="57"/>
        <v>8</v>
      </c>
      <c r="C535">
        <f t="shared" si="58"/>
        <v>8</v>
      </c>
      <c r="D535">
        <f t="shared" si="59"/>
        <v>4</v>
      </c>
      <c r="E535">
        <v>2</v>
      </c>
      <c r="F535">
        <v>1</v>
      </c>
      <c r="G535" t="s">
        <v>31</v>
      </c>
      <c r="H535">
        <v>1</v>
      </c>
      <c r="I535">
        <v>1</v>
      </c>
      <c r="J535">
        <v>1</v>
      </c>
      <c r="K535">
        <v>2</v>
      </c>
      <c r="L535" t="s">
        <v>377</v>
      </c>
      <c r="M535" t="s">
        <v>63</v>
      </c>
      <c r="N535" t="s">
        <v>39</v>
      </c>
      <c r="O535" t="s">
        <v>378</v>
      </c>
      <c r="P535" t="s">
        <v>379</v>
      </c>
      <c r="Q535" t="s">
        <v>42</v>
      </c>
      <c r="R535">
        <f t="shared" si="60"/>
        <v>80080400</v>
      </c>
      <c r="S535">
        <f t="shared" si="61"/>
        <v>532</v>
      </c>
      <c r="T535">
        <f t="shared" si="62"/>
        <v>535</v>
      </c>
    </row>
    <row r="536" spans="1:20" x14ac:dyDescent="0.35">
      <c r="A536" t="str">
        <f t="shared" si="56"/>
        <v>532-535</v>
      </c>
      <c r="B536">
        <f t="shared" si="57"/>
        <v>8</v>
      </c>
      <c r="C536">
        <f t="shared" si="58"/>
        <v>8</v>
      </c>
      <c r="D536">
        <f t="shared" si="59"/>
        <v>4</v>
      </c>
      <c r="E536" t="s">
        <v>31</v>
      </c>
      <c r="F536" t="s">
        <v>31</v>
      </c>
      <c r="G536">
        <v>2</v>
      </c>
      <c r="H536">
        <v>2</v>
      </c>
      <c r="I536">
        <v>4</v>
      </c>
      <c r="J536" t="s">
        <v>31</v>
      </c>
      <c r="K536" t="s">
        <v>31</v>
      </c>
      <c r="L536" t="s">
        <v>540</v>
      </c>
      <c r="M536" t="s">
        <v>63</v>
      </c>
      <c r="N536" t="s">
        <v>77</v>
      </c>
      <c r="O536" t="s">
        <v>541</v>
      </c>
      <c r="P536" t="s">
        <v>542</v>
      </c>
      <c r="Q536" t="s">
        <v>230</v>
      </c>
      <c r="R536">
        <f t="shared" si="60"/>
        <v>80080400</v>
      </c>
      <c r="S536">
        <f t="shared" si="61"/>
        <v>532</v>
      </c>
      <c r="T536">
        <f t="shared" si="62"/>
        <v>535</v>
      </c>
    </row>
    <row r="537" spans="1:20" x14ac:dyDescent="0.35">
      <c r="A537" t="str">
        <f t="shared" si="56"/>
        <v>532-535</v>
      </c>
      <c r="B537">
        <f t="shared" si="57"/>
        <v>8</v>
      </c>
      <c r="C537">
        <f t="shared" si="58"/>
        <v>8</v>
      </c>
      <c r="D537">
        <f t="shared" si="59"/>
        <v>4</v>
      </c>
      <c r="E537">
        <v>1</v>
      </c>
      <c r="F537" t="s">
        <v>31</v>
      </c>
      <c r="G537">
        <v>3</v>
      </c>
      <c r="H537" t="s">
        <v>31</v>
      </c>
      <c r="I537" t="s">
        <v>31</v>
      </c>
      <c r="J537">
        <v>4</v>
      </c>
      <c r="K537" t="s">
        <v>31</v>
      </c>
      <c r="L537" t="s">
        <v>1545</v>
      </c>
      <c r="M537" t="s">
        <v>27</v>
      </c>
      <c r="N537" t="s">
        <v>256</v>
      </c>
      <c r="O537" t="s">
        <v>1546</v>
      </c>
      <c r="P537" t="s">
        <v>1547</v>
      </c>
      <c r="R537">
        <f t="shared" si="60"/>
        <v>80080400</v>
      </c>
      <c r="S537">
        <f t="shared" si="61"/>
        <v>532</v>
      </c>
      <c r="T537">
        <f t="shared" si="62"/>
        <v>535</v>
      </c>
    </row>
    <row r="538" spans="1:20" x14ac:dyDescent="0.35">
      <c r="A538" t="str">
        <f t="shared" si="56"/>
        <v>536-537</v>
      </c>
      <c r="B538">
        <f t="shared" si="57"/>
        <v>8</v>
      </c>
      <c r="C538">
        <f t="shared" si="58"/>
        <v>8</v>
      </c>
      <c r="D538">
        <f t="shared" si="59"/>
        <v>3</v>
      </c>
      <c r="E538">
        <v>4</v>
      </c>
      <c r="F538">
        <v>1</v>
      </c>
      <c r="G538" t="s">
        <v>31</v>
      </c>
      <c r="H538" t="s">
        <v>31</v>
      </c>
      <c r="I538">
        <v>3</v>
      </c>
      <c r="J538" t="s">
        <v>31</v>
      </c>
      <c r="K538" t="s">
        <v>31</v>
      </c>
      <c r="L538" t="s">
        <v>1031</v>
      </c>
      <c r="M538" t="s">
        <v>63</v>
      </c>
      <c r="N538" t="s">
        <v>77</v>
      </c>
      <c r="O538" t="s">
        <v>1032</v>
      </c>
      <c r="P538" t="s">
        <v>1033</v>
      </c>
      <c r="Q538" t="s">
        <v>1034</v>
      </c>
      <c r="R538">
        <f t="shared" si="60"/>
        <v>80080300</v>
      </c>
      <c r="S538">
        <f t="shared" si="61"/>
        <v>536</v>
      </c>
      <c r="T538">
        <f t="shared" si="62"/>
        <v>537</v>
      </c>
    </row>
    <row r="539" spans="1:20" x14ac:dyDescent="0.35">
      <c r="A539" t="str">
        <f t="shared" si="56"/>
        <v>536-537</v>
      </c>
      <c r="B539">
        <f t="shared" si="57"/>
        <v>8</v>
      </c>
      <c r="C539">
        <f t="shared" si="58"/>
        <v>8</v>
      </c>
      <c r="D539">
        <f t="shared" si="59"/>
        <v>3</v>
      </c>
      <c r="E539">
        <v>3</v>
      </c>
      <c r="F539" t="s">
        <v>31</v>
      </c>
      <c r="G539" t="s">
        <v>31</v>
      </c>
      <c r="H539">
        <v>2</v>
      </c>
      <c r="I539">
        <v>3</v>
      </c>
      <c r="J539" t="s">
        <v>31</v>
      </c>
      <c r="K539" t="s">
        <v>31</v>
      </c>
      <c r="L539" t="s">
        <v>474</v>
      </c>
      <c r="M539" t="s">
        <v>27</v>
      </c>
      <c r="N539" t="s">
        <v>475</v>
      </c>
      <c r="O539" t="s">
        <v>476</v>
      </c>
      <c r="P539" t="s">
        <v>477</v>
      </c>
      <c r="R539">
        <f t="shared" si="60"/>
        <v>80080300</v>
      </c>
      <c r="S539">
        <f t="shared" si="61"/>
        <v>536</v>
      </c>
      <c r="T539">
        <f t="shared" si="62"/>
        <v>537</v>
      </c>
    </row>
    <row r="540" spans="1:20" x14ac:dyDescent="0.35">
      <c r="A540" t="str">
        <f t="shared" si="56"/>
        <v>538-539</v>
      </c>
      <c r="B540">
        <f t="shared" si="57"/>
        <v>8</v>
      </c>
      <c r="C540">
        <f t="shared" si="58"/>
        <v>8</v>
      </c>
      <c r="D540">
        <f t="shared" si="59"/>
        <v>0</v>
      </c>
      <c r="E540">
        <v>4</v>
      </c>
      <c r="F540">
        <v>1</v>
      </c>
      <c r="G540" t="s">
        <v>31</v>
      </c>
      <c r="H540">
        <v>3</v>
      </c>
      <c r="I540" t="s">
        <v>31</v>
      </c>
      <c r="J540" t="s">
        <v>31</v>
      </c>
      <c r="K540" t="s">
        <v>31</v>
      </c>
      <c r="L540" t="s">
        <v>1689</v>
      </c>
      <c r="M540" t="s">
        <v>63</v>
      </c>
      <c r="N540" t="s">
        <v>82</v>
      </c>
      <c r="O540" t="s">
        <v>1690</v>
      </c>
      <c r="P540" t="s">
        <v>1691</v>
      </c>
      <c r="R540">
        <f t="shared" si="60"/>
        <v>80080000</v>
      </c>
      <c r="S540">
        <f t="shared" si="61"/>
        <v>538</v>
      </c>
      <c r="T540">
        <f t="shared" si="62"/>
        <v>539</v>
      </c>
    </row>
    <row r="541" spans="1:20" x14ac:dyDescent="0.35">
      <c r="A541" t="str">
        <f t="shared" si="56"/>
        <v>538-539</v>
      </c>
      <c r="B541">
        <f t="shared" si="57"/>
        <v>8</v>
      </c>
      <c r="C541">
        <f t="shared" si="58"/>
        <v>8</v>
      </c>
      <c r="D541">
        <f t="shared" si="59"/>
        <v>0</v>
      </c>
      <c r="E541" t="s">
        <v>31</v>
      </c>
      <c r="F541">
        <v>5</v>
      </c>
      <c r="G541">
        <v>2</v>
      </c>
      <c r="H541">
        <v>1</v>
      </c>
      <c r="I541" t="s">
        <v>31</v>
      </c>
      <c r="J541" t="s">
        <v>31</v>
      </c>
      <c r="K541" t="s">
        <v>31</v>
      </c>
      <c r="L541" t="s">
        <v>612</v>
      </c>
      <c r="M541" t="s">
        <v>27</v>
      </c>
      <c r="N541" t="s">
        <v>54</v>
      </c>
      <c r="O541" t="s">
        <v>613</v>
      </c>
      <c r="P541" t="s">
        <v>614</v>
      </c>
      <c r="R541">
        <f t="shared" si="60"/>
        <v>80080000</v>
      </c>
      <c r="S541">
        <f t="shared" si="61"/>
        <v>538</v>
      </c>
      <c r="T541">
        <f t="shared" si="62"/>
        <v>539</v>
      </c>
    </row>
    <row r="542" spans="1:20" x14ac:dyDescent="0.35">
      <c r="A542">
        <f t="shared" si="56"/>
        <v>540</v>
      </c>
      <c r="B542">
        <f t="shared" si="57"/>
        <v>7</v>
      </c>
      <c r="C542">
        <f t="shared" si="58"/>
        <v>7</v>
      </c>
      <c r="D542">
        <f t="shared" si="59"/>
        <v>6</v>
      </c>
      <c r="E542">
        <v>1</v>
      </c>
      <c r="F542">
        <v>0</v>
      </c>
      <c r="G542">
        <v>0</v>
      </c>
      <c r="H542">
        <v>0</v>
      </c>
      <c r="I542">
        <v>3</v>
      </c>
      <c r="J542">
        <v>1</v>
      </c>
      <c r="K542">
        <v>2</v>
      </c>
      <c r="L542" t="s">
        <v>1551</v>
      </c>
      <c r="M542" t="s">
        <v>63</v>
      </c>
      <c r="N542" t="s">
        <v>149</v>
      </c>
      <c r="O542" t="s">
        <v>1552</v>
      </c>
      <c r="P542" t="s">
        <v>1553</v>
      </c>
      <c r="Q542" t="s">
        <v>1554</v>
      </c>
      <c r="R542">
        <f t="shared" si="60"/>
        <v>70070600</v>
      </c>
      <c r="S542">
        <f t="shared" si="61"/>
        <v>540</v>
      </c>
      <c r="T542">
        <f t="shared" si="62"/>
        <v>540</v>
      </c>
    </row>
    <row r="543" spans="1:20" x14ac:dyDescent="0.35">
      <c r="A543">
        <f t="shared" si="56"/>
        <v>541</v>
      </c>
      <c r="B543">
        <f t="shared" si="57"/>
        <v>7</v>
      </c>
      <c r="C543">
        <f t="shared" si="58"/>
        <v>7</v>
      </c>
      <c r="D543">
        <f t="shared" si="59"/>
        <v>4</v>
      </c>
      <c r="E543">
        <v>1</v>
      </c>
      <c r="F543">
        <v>1</v>
      </c>
      <c r="G543" t="s">
        <v>31</v>
      </c>
      <c r="H543">
        <v>1</v>
      </c>
      <c r="I543">
        <v>1</v>
      </c>
      <c r="J543">
        <v>1</v>
      </c>
      <c r="K543">
        <v>2</v>
      </c>
      <c r="L543" t="s">
        <v>1028</v>
      </c>
      <c r="M543" t="s">
        <v>63</v>
      </c>
      <c r="N543" t="s">
        <v>39</v>
      </c>
      <c r="O543" t="s">
        <v>1029</v>
      </c>
      <c r="P543" t="s">
        <v>1030</v>
      </c>
      <c r="Q543" t="s">
        <v>293</v>
      </c>
      <c r="R543">
        <f t="shared" si="60"/>
        <v>70070400</v>
      </c>
      <c r="S543">
        <f t="shared" si="61"/>
        <v>541</v>
      </c>
      <c r="T543">
        <f t="shared" si="62"/>
        <v>541</v>
      </c>
    </row>
    <row r="544" spans="1:20" x14ac:dyDescent="0.35">
      <c r="A544">
        <f t="shared" si="56"/>
        <v>542</v>
      </c>
      <c r="B544">
        <f t="shared" si="57"/>
        <v>7</v>
      </c>
      <c r="C544">
        <f t="shared" si="58"/>
        <v>7</v>
      </c>
      <c r="D544">
        <f t="shared" si="59"/>
        <v>2</v>
      </c>
      <c r="E544" t="s">
        <v>31</v>
      </c>
      <c r="F544">
        <v>4</v>
      </c>
      <c r="G544" t="s">
        <v>31</v>
      </c>
      <c r="H544">
        <v>1</v>
      </c>
      <c r="I544">
        <v>2</v>
      </c>
      <c r="J544">
        <v>0</v>
      </c>
      <c r="K544" t="s">
        <v>31</v>
      </c>
      <c r="L544" t="s">
        <v>1341</v>
      </c>
      <c r="M544" t="s">
        <v>63</v>
      </c>
      <c r="N544" t="s">
        <v>90</v>
      </c>
      <c r="O544" t="s">
        <v>1342</v>
      </c>
      <c r="P544" t="s">
        <v>1343</v>
      </c>
      <c r="Q544" t="s">
        <v>1344</v>
      </c>
      <c r="R544">
        <f t="shared" si="60"/>
        <v>70070200</v>
      </c>
      <c r="S544">
        <f t="shared" si="61"/>
        <v>542</v>
      </c>
      <c r="T544">
        <f t="shared" si="62"/>
        <v>542</v>
      </c>
    </row>
    <row r="545" spans="1:20" x14ac:dyDescent="0.35">
      <c r="A545">
        <f t="shared" si="56"/>
        <v>543</v>
      </c>
      <c r="B545">
        <f t="shared" si="57"/>
        <v>7</v>
      </c>
      <c r="C545">
        <f t="shared" si="58"/>
        <v>7</v>
      </c>
      <c r="D545">
        <f t="shared" si="59"/>
        <v>0</v>
      </c>
      <c r="E545">
        <v>2</v>
      </c>
      <c r="F545">
        <v>3</v>
      </c>
      <c r="G545">
        <v>2</v>
      </c>
      <c r="H545" t="s">
        <v>31</v>
      </c>
      <c r="I545" t="s">
        <v>31</v>
      </c>
      <c r="J545" t="s">
        <v>31</v>
      </c>
      <c r="K545" t="s">
        <v>31</v>
      </c>
      <c r="L545" t="s">
        <v>204</v>
      </c>
      <c r="M545" t="s">
        <v>27</v>
      </c>
      <c r="N545" t="s">
        <v>205</v>
      </c>
      <c r="O545" t="s">
        <v>206</v>
      </c>
      <c r="P545" t="s">
        <v>207</v>
      </c>
      <c r="Q545" t="s">
        <v>208</v>
      </c>
      <c r="R545">
        <f t="shared" si="60"/>
        <v>70070000</v>
      </c>
      <c r="S545">
        <f t="shared" si="61"/>
        <v>543</v>
      </c>
      <c r="T545">
        <f t="shared" si="62"/>
        <v>543</v>
      </c>
    </row>
    <row r="546" spans="1:20" x14ac:dyDescent="0.35">
      <c r="A546">
        <f t="shared" si="56"/>
        <v>544</v>
      </c>
      <c r="B546">
        <f t="shared" si="57"/>
        <v>6</v>
      </c>
      <c r="C546">
        <f t="shared" si="58"/>
        <v>6</v>
      </c>
      <c r="D546">
        <f t="shared" si="59"/>
        <v>4</v>
      </c>
      <c r="E546">
        <v>2</v>
      </c>
      <c r="F546">
        <v>0</v>
      </c>
      <c r="G546">
        <v>0</v>
      </c>
      <c r="H546">
        <v>0</v>
      </c>
      <c r="I546" t="s">
        <v>31</v>
      </c>
      <c r="J546">
        <v>4</v>
      </c>
      <c r="K546">
        <v>0</v>
      </c>
      <c r="L546" t="s">
        <v>867</v>
      </c>
      <c r="M546" t="s">
        <v>63</v>
      </c>
      <c r="N546" t="s">
        <v>149</v>
      </c>
      <c r="O546" t="s">
        <v>560</v>
      </c>
      <c r="P546" t="s">
        <v>868</v>
      </c>
      <c r="Q546" t="s">
        <v>869</v>
      </c>
      <c r="R546">
        <f t="shared" si="60"/>
        <v>60060400</v>
      </c>
      <c r="S546">
        <f t="shared" si="61"/>
        <v>544</v>
      </c>
      <c r="T546">
        <f t="shared" si="62"/>
        <v>544</v>
      </c>
    </row>
    <row r="547" spans="1:20" x14ac:dyDescent="0.35">
      <c r="A547">
        <f t="shared" si="56"/>
        <v>545</v>
      </c>
      <c r="B547">
        <f t="shared" si="57"/>
        <v>5</v>
      </c>
      <c r="C547">
        <f t="shared" si="58"/>
        <v>5</v>
      </c>
      <c r="D547">
        <f t="shared" si="59"/>
        <v>0</v>
      </c>
      <c r="E547">
        <v>4</v>
      </c>
      <c r="F547" t="s">
        <v>31</v>
      </c>
      <c r="G547">
        <v>1</v>
      </c>
      <c r="H547">
        <v>0</v>
      </c>
      <c r="I547" t="s">
        <v>31</v>
      </c>
      <c r="J547" t="s">
        <v>31</v>
      </c>
      <c r="K547" t="s">
        <v>31</v>
      </c>
      <c r="L547" t="s">
        <v>359</v>
      </c>
      <c r="M547" t="s">
        <v>27</v>
      </c>
      <c r="N547" t="s">
        <v>268</v>
      </c>
      <c r="O547" t="s">
        <v>360</v>
      </c>
      <c r="P547" t="s">
        <v>361</v>
      </c>
      <c r="R547">
        <f t="shared" si="60"/>
        <v>50050000</v>
      </c>
      <c r="S547">
        <f t="shared" si="61"/>
        <v>545</v>
      </c>
      <c r="T547">
        <f t="shared" si="62"/>
        <v>545</v>
      </c>
    </row>
    <row r="548" spans="1:20" x14ac:dyDescent="0.35">
      <c r="A548">
        <f t="shared" si="56"/>
        <v>546</v>
      </c>
      <c r="B548">
        <f t="shared" si="57"/>
        <v>4</v>
      </c>
      <c r="C548">
        <f t="shared" si="58"/>
        <v>4</v>
      </c>
      <c r="D548">
        <f t="shared" si="59"/>
        <v>1</v>
      </c>
      <c r="E548" t="s">
        <v>31</v>
      </c>
      <c r="F548" t="s">
        <v>31</v>
      </c>
      <c r="G548">
        <v>2</v>
      </c>
      <c r="H548">
        <v>1</v>
      </c>
      <c r="I548">
        <v>1</v>
      </c>
      <c r="J548" t="s">
        <v>31</v>
      </c>
      <c r="K548" t="s">
        <v>31</v>
      </c>
      <c r="L548" t="s">
        <v>1191</v>
      </c>
      <c r="M548" t="s">
        <v>27</v>
      </c>
      <c r="N548" t="s">
        <v>90</v>
      </c>
      <c r="O548" t="s">
        <v>1192</v>
      </c>
      <c r="P548" t="s">
        <v>1193</v>
      </c>
      <c r="Q548" t="s">
        <v>1194</v>
      </c>
      <c r="R548">
        <f t="shared" si="60"/>
        <v>40040100</v>
      </c>
      <c r="S548">
        <f t="shared" si="61"/>
        <v>546</v>
      </c>
      <c r="T548">
        <f t="shared" si="62"/>
        <v>546</v>
      </c>
    </row>
    <row r="549" spans="1:20" x14ac:dyDescent="0.35">
      <c r="A549">
        <f t="shared" si="56"/>
        <v>547</v>
      </c>
      <c r="B549">
        <f t="shared" si="57"/>
        <v>3</v>
      </c>
      <c r="C549">
        <f t="shared" si="58"/>
        <v>3</v>
      </c>
      <c r="D549">
        <f t="shared" si="59"/>
        <v>0</v>
      </c>
      <c r="E549">
        <v>2</v>
      </c>
      <c r="F549">
        <v>1</v>
      </c>
      <c r="G549">
        <v>0</v>
      </c>
      <c r="H549">
        <v>0</v>
      </c>
      <c r="I549" t="s">
        <v>31</v>
      </c>
      <c r="J549" t="s">
        <v>31</v>
      </c>
      <c r="K549" t="s">
        <v>31</v>
      </c>
      <c r="L549" t="s">
        <v>1253</v>
      </c>
      <c r="M549" t="s">
        <v>63</v>
      </c>
      <c r="N549" t="s">
        <v>90</v>
      </c>
      <c r="O549" t="s">
        <v>1254</v>
      </c>
      <c r="P549" t="s">
        <v>1255</v>
      </c>
      <c r="R549">
        <f t="shared" si="60"/>
        <v>30030000</v>
      </c>
      <c r="S549">
        <f t="shared" si="61"/>
        <v>547</v>
      </c>
      <c r="T549">
        <f t="shared" si="62"/>
        <v>547</v>
      </c>
    </row>
  </sheetData>
  <sortState xmlns:xlrd2="http://schemas.microsoft.com/office/spreadsheetml/2017/richdata2" ref="A3:T549">
    <sortCondition ref="S2"/>
    <sortCondition ref="L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4343-CAA7-4203-858A-F3A56CAF959E}">
  <dimension ref="A1:T190"/>
  <sheetViews>
    <sheetView workbookViewId="0">
      <selection activeCell="A30" sqref="A30"/>
    </sheetView>
  </sheetViews>
  <sheetFormatPr defaultRowHeight="14.5" x14ac:dyDescent="0.35"/>
  <cols>
    <col min="1" max="1" width="6.08984375" bestFit="1" customWidth="1"/>
    <col min="2" max="3" width="3.81640625" bestFit="1" customWidth="1"/>
    <col min="4" max="4" width="2.90625" bestFit="1" customWidth="1"/>
    <col min="5" max="11" width="2.81640625" bestFit="1" customWidth="1"/>
    <col min="12" max="12" width="9.81640625" bestFit="1" customWidth="1"/>
    <col min="13" max="13" width="6.90625" bestFit="1" customWidth="1"/>
    <col min="14" max="14" width="20.81640625" bestFit="1" customWidth="1"/>
    <col min="15" max="15" width="26" bestFit="1" customWidth="1"/>
    <col min="16" max="16" width="33.1796875" bestFit="1" customWidth="1"/>
    <col min="17" max="17" width="77.453125" bestFit="1" customWidth="1"/>
    <col min="18" max="18" width="10.81640625" hidden="1" customWidth="1"/>
    <col min="19" max="20" width="3.81640625" hidden="1" customWidth="1"/>
  </cols>
  <sheetData>
    <row r="1" spans="1:20" ht="18.5" x14ac:dyDescent="0.45">
      <c r="A1" s="2" t="str">
        <f>"Молодежный Кубок мира. Сезон 2024-2025. Сумма туров 1-7. Группа Ш. Всего команд: "&amp;COUNTA($L$3:$L$1997)</f>
        <v>Молодежный Кубок мира. Сезон 2024-2025. Сумма туров 1-7. Группа Ш. Всего команд: 188</v>
      </c>
    </row>
    <row r="2" spans="1:2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</row>
    <row r="3" spans="1:20" x14ac:dyDescent="0.35">
      <c r="A3">
        <f t="shared" ref="A3:A33" si="0">IF(ISBLANK($L3),"",IF($S3=$T3,$S3,$S3&amp;"-"&amp;$T3))</f>
        <v>1</v>
      </c>
      <c r="B3">
        <f t="shared" ref="B3:B33" si="1">$C3-MINA($E3:$K3)</f>
        <v>126</v>
      </c>
      <c r="C3">
        <f t="shared" ref="C3:C33" si="2">SUM($E3:$K3)</f>
        <v>143</v>
      </c>
      <c r="D3">
        <f t="shared" ref="D3:D33" si="3">SUM($I3:$K3)</f>
        <v>55</v>
      </c>
      <c r="E3">
        <v>22</v>
      </c>
      <c r="F3">
        <v>22</v>
      </c>
      <c r="G3">
        <v>22</v>
      </c>
      <c r="H3">
        <v>22</v>
      </c>
      <c r="I3">
        <v>20</v>
      </c>
      <c r="J3">
        <v>17</v>
      </c>
      <c r="K3">
        <v>18</v>
      </c>
      <c r="L3" t="s">
        <v>638</v>
      </c>
      <c r="M3" t="s">
        <v>38</v>
      </c>
      <c r="N3" t="s">
        <v>511</v>
      </c>
      <c r="O3" t="s">
        <v>639</v>
      </c>
      <c r="P3" t="s">
        <v>640</v>
      </c>
      <c r="Q3" t="s">
        <v>641</v>
      </c>
      <c r="R3">
        <f t="shared" ref="R3:R33" si="4">$B3*10000000+$C3*10000+$D3*100</f>
        <v>1261435500</v>
      </c>
      <c r="S3">
        <f>IF(ISBLANK($L3),"",1+COUNTIF($R$3:$R$1997,"&gt;"&amp;$R3))</f>
        <v>1</v>
      </c>
      <c r="T3">
        <f>IF(ISBLANK($L3),"",COUNTIF($R$3:$R$1997,"&gt;"&amp;$R3)+COUNTIF($R$3:$R$1997,$R3))</f>
        <v>1</v>
      </c>
    </row>
    <row r="4" spans="1:20" x14ac:dyDescent="0.35">
      <c r="A4">
        <f t="shared" si="0"/>
        <v>2</v>
      </c>
      <c r="B4">
        <f t="shared" si="1"/>
        <v>123</v>
      </c>
      <c r="C4">
        <f t="shared" si="2"/>
        <v>139</v>
      </c>
      <c r="D4">
        <f t="shared" si="3"/>
        <v>63</v>
      </c>
      <c r="E4">
        <v>20</v>
      </c>
      <c r="F4">
        <v>17</v>
      </c>
      <c r="G4">
        <v>23</v>
      </c>
      <c r="H4">
        <v>16</v>
      </c>
      <c r="I4">
        <v>24</v>
      </c>
      <c r="J4">
        <v>18</v>
      </c>
      <c r="K4">
        <v>21</v>
      </c>
      <c r="L4" t="s">
        <v>1148</v>
      </c>
      <c r="M4" t="s">
        <v>38</v>
      </c>
      <c r="N4" t="s">
        <v>1149</v>
      </c>
      <c r="O4" t="s">
        <v>1150</v>
      </c>
      <c r="P4" t="s">
        <v>1151</v>
      </c>
      <c r="Q4" t="s">
        <v>1152</v>
      </c>
      <c r="R4">
        <f t="shared" si="4"/>
        <v>1231396300</v>
      </c>
      <c r="S4">
        <f>IF(ISBLANK($L4),"",1+COUNTIF($R$3:$R$1997,"&gt;"&amp;$R4))</f>
        <v>2</v>
      </c>
      <c r="T4">
        <f>IF(ISBLANK($L4),"",COUNTIF($R$3:$R$1997,"&gt;"&amp;$R4)+COUNTIF($R$3:$R$1997,$R4))</f>
        <v>2</v>
      </c>
    </row>
    <row r="5" spans="1:20" x14ac:dyDescent="0.35">
      <c r="A5">
        <f t="shared" si="0"/>
        <v>3</v>
      </c>
      <c r="B5">
        <f t="shared" si="1"/>
        <v>121</v>
      </c>
      <c r="C5">
        <f t="shared" si="2"/>
        <v>135</v>
      </c>
      <c r="D5">
        <f t="shared" si="3"/>
        <v>61</v>
      </c>
      <c r="E5">
        <v>14</v>
      </c>
      <c r="F5">
        <v>22</v>
      </c>
      <c r="G5">
        <v>18</v>
      </c>
      <c r="H5">
        <v>20</v>
      </c>
      <c r="I5">
        <v>22</v>
      </c>
      <c r="J5">
        <v>19</v>
      </c>
      <c r="K5">
        <v>20</v>
      </c>
      <c r="L5" t="s">
        <v>1243</v>
      </c>
      <c r="M5" t="s">
        <v>38</v>
      </c>
      <c r="N5" t="s">
        <v>340</v>
      </c>
      <c r="O5" t="s">
        <v>1244</v>
      </c>
      <c r="P5" t="s">
        <v>1245</v>
      </c>
      <c r="Q5" t="s">
        <v>481</v>
      </c>
      <c r="R5">
        <f t="shared" si="4"/>
        <v>1211356100</v>
      </c>
      <c r="S5">
        <f>IF(ISBLANK($L5),"",1+COUNTIF($R$3:$R$1997,"&gt;"&amp;$R5))</f>
        <v>3</v>
      </c>
      <c r="T5">
        <f>IF(ISBLANK($L5),"",COUNTIF($R$3:$R$1997,"&gt;"&amp;$R5)+COUNTIF($R$3:$R$1997,$R5))</f>
        <v>3</v>
      </c>
    </row>
    <row r="6" spans="1:20" x14ac:dyDescent="0.35">
      <c r="A6">
        <f t="shared" si="0"/>
        <v>4</v>
      </c>
      <c r="B6">
        <f t="shared" si="1"/>
        <v>117</v>
      </c>
      <c r="C6">
        <f t="shared" si="2"/>
        <v>134</v>
      </c>
      <c r="D6">
        <f t="shared" si="3"/>
        <v>54</v>
      </c>
      <c r="E6">
        <v>20</v>
      </c>
      <c r="F6">
        <v>21</v>
      </c>
      <c r="G6">
        <v>19</v>
      </c>
      <c r="H6">
        <v>20</v>
      </c>
      <c r="I6">
        <v>19</v>
      </c>
      <c r="J6">
        <v>17</v>
      </c>
      <c r="K6">
        <v>18</v>
      </c>
      <c r="L6" t="s">
        <v>1657</v>
      </c>
      <c r="M6" t="s">
        <v>38</v>
      </c>
      <c r="N6" t="s">
        <v>58</v>
      </c>
      <c r="O6" t="s">
        <v>1658</v>
      </c>
      <c r="P6" t="s">
        <v>1659</v>
      </c>
      <c r="Q6" t="s">
        <v>135</v>
      </c>
      <c r="R6">
        <f t="shared" si="4"/>
        <v>1171345400</v>
      </c>
      <c r="S6">
        <f>IF(ISBLANK($L6),"",1+COUNTIF($R$3:$R$1997,"&gt;"&amp;$R6))</f>
        <v>4</v>
      </c>
      <c r="T6">
        <f>IF(ISBLANK($L6),"",COUNTIF($R$3:$R$1997,"&gt;"&amp;$R6)+COUNTIF($R$3:$R$1997,$R6))</f>
        <v>4</v>
      </c>
    </row>
    <row r="7" spans="1:20" x14ac:dyDescent="0.35">
      <c r="A7">
        <f t="shared" si="0"/>
        <v>5</v>
      </c>
      <c r="B7">
        <f t="shared" si="1"/>
        <v>112</v>
      </c>
      <c r="C7">
        <f t="shared" si="2"/>
        <v>127</v>
      </c>
      <c r="D7">
        <f t="shared" si="3"/>
        <v>55</v>
      </c>
      <c r="E7">
        <v>21</v>
      </c>
      <c r="F7">
        <v>15</v>
      </c>
      <c r="G7">
        <v>19</v>
      </c>
      <c r="H7">
        <v>17</v>
      </c>
      <c r="I7">
        <v>19</v>
      </c>
      <c r="J7">
        <v>16</v>
      </c>
      <c r="K7">
        <v>20</v>
      </c>
      <c r="L7" t="s">
        <v>1756</v>
      </c>
      <c r="M7" t="s">
        <v>38</v>
      </c>
      <c r="N7" t="s">
        <v>223</v>
      </c>
      <c r="O7" t="s">
        <v>1757</v>
      </c>
      <c r="P7" t="s">
        <v>1758</v>
      </c>
      <c r="Q7" t="s">
        <v>825</v>
      </c>
      <c r="R7">
        <f t="shared" si="4"/>
        <v>1121275500</v>
      </c>
      <c r="S7">
        <f>IF(ISBLANK($L7),"",1+COUNTIF($R$3:$R$1997,"&gt;"&amp;$R7))</f>
        <v>5</v>
      </c>
      <c r="T7">
        <f>IF(ISBLANK($L7),"",COUNTIF($R$3:$R$1997,"&gt;"&amp;$R7)+COUNTIF($R$3:$R$1997,$R7))</f>
        <v>5</v>
      </c>
    </row>
    <row r="8" spans="1:20" x14ac:dyDescent="0.35">
      <c r="A8">
        <f t="shared" si="0"/>
        <v>6</v>
      </c>
      <c r="B8">
        <f t="shared" si="1"/>
        <v>112</v>
      </c>
      <c r="C8">
        <f t="shared" si="2"/>
        <v>112</v>
      </c>
      <c r="D8">
        <f t="shared" si="3"/>
        <v>59</v>
      </c>
      <c r="E8">
        <v>17</v>
      </c>
      <c r="F8">
        <v>16</v>
      </c>
      <c r="G8" t="s">
        <v>31</v>
      </c>
      <c r="H8">
        <v>20</v>
      </c>
      <c r="I8">
        <v>20</v>
      </c>
      <c r="J8">
        <v>19</v>
      </c>
      <c r="K8">
        <v>20</v>
      </c>
      <c r="L8" t="s">
        <v>1316</v>
      </c>
      <c r="M8" t="s">
        <v>38</v>
      </c>
      <c r="N8" t="s">
        <v>172</v>
      </c>
      <c r="O8" t="s">
        <v>1317</v>
      </c>
      <c r="P8" t="s">
        <v>1318</v>
      </c>
      <c r="Q8" t="s">
        <v>1162</v>
      </c>
      <c r="R8">
        <f t="shared" si="4"/>
        <v>1121125900</v>
      </c>
      <c r="S8">
        <f>IF(ISBLANK($L8),"",1+COUNTIF($R$3:$R$1997,"&gt;"&amp;$R8))</f>
        <v>6</v>
      </c>
      <c r="T8">
        <f>IF(ISBLANK($L8),"",COUNTIF($R$3:$R$1997,"&gt;"&amp;$R8)+COUNTIF($R$3:$R$1997,$R8))</f>
        <v>6</v>
      </c>
    </row>
    <row r="9" spans="1:20" x14ac:dyDescent="0.35">
      <c r="A9">
        <f t="shared" si="0"/>
        <v>7</v>
      </c>
      <c r="B9">
        <f t="shared" si="1"/>
        <v>111</v>
      </c>
      <c r="C9">
        <f t="shared" si="2"/>
        <v>123</v>
      </c>
      <c r="D9">
        <f t="shared" si="3"/>
        <v>56</v>
      </c>
      <c r="E9">
        <v>19</v>
      </c>
      <c r="F9">
        <v>19</v>
      </c>
      <c r="G9">
        <v>17</v>
      </c>
      <c r="H9">
        <v>12</v>
      </c>
      <c r="I9">
        <v>17</v>
      </c>
      <c r="J9">
        <v>19</v>
      </c>
      <c r="K9">
        <v>20</v>
      </c>
      <c r="L9" t="s">
        <v>683</v>
      </c>
      <c r="M9" t="s">
        <v>38</v>
      </c>
      <c r="N9" t="s">
        <v>49</v>
      </c>
      <c r="O9" t="s">
        <v>684</v>
      </c>
      <c r="P9" t="s">
        <v>685</v>
      </c>
      <c r="R9">
        <f t="shared" si="4"/>
        <v>1111235600</v>
      </c>
      <c r="S9">
        <f>IF(ISBLANK($L9),"",1+COUNTIF($R$3:$R$1997,"&gt;"&amp;$R9))</f>
        <v>7</v>
      </c>
      <c r="T9">
        <f>IF(ISBLANK($L9),"",COUNTIF($R$3:$R$1997,"&gt;"&amp;$R9)+COUNTIF($R$3:$R$1997,$R9))</f>
        <v>7</v>
      </c>
    </row>
    <row r="10" spans="1:20" x14ac:dyDescent="0.35">
      <c r="A10">
        <f t="shared" si="0"/>
        <v>8</v>
      </c>
      <c r="B10">
        <f t="shared" si="1"/>
        <v>110</v>
      </c>
      <c r="C10">
        <f t="shared" si="2"/>
        <v>124</v>
      </c>
      <c r="D10">
        <f t="shared" si="3"/>
        <v>54</v>
      </c>
      <c r="E10">
        <v>19</v>
      </c>
      <c r="F10">
        <v>18</v>
      </c>
      <c r="G10">
        <v>19</v>
      </c>
      <c r="H10">
        <v>14</v>
      </c>
      <c r="I10">
        <v>20</v>
      </c>
      <c r="J10">
        <v>17</v>
      </c>
      <c r="K10">
        <v>17</v>
      </c>
      <c r="L10" t="s">
        <v>1822</v>
      </c>
      <c r="M10" t="s">
        <v>38</v>
      </c>
      <c r="N10" t="s">
        <v>757</v>
      </c>
      <c r="O10" t="s">
        <v>1823</v>
      </c>
      <c r="P10" t="s">
        <v>1824</v>
      </c>
      <c r="Q10" t="s">
        <v>760</v>
      </c>
      <c r="R10">
        <f t="shared" si="4"/>
        <v>1101245400</v>
      </c>
      <c r="S10">
        <f>IF(ISBLANK($L10),"",1+COUNTIF($R$3:$R$1997,"&gt;"&amp;$R10))</f>
        <v>8</v>
      </c>
      <c r="T10">
        <f>IF(ISBLANK($L10),"",COUNTIF($R$3:$R$1997,"&gt;"&amp;$R10)+COUNTIF($R$3:$R$1997,$R10))</f>
        <v>8</v>
      </c>
    </row>
    <row r="11" spans="1:20" x14ac:dyDescent="0.35">
      <c r="A11">
        <f t="shared" si="0"/>
        <v>9</v>
      </c>
      <c r="B11">
        <f t="shared" si="1"/>
        <v>109</v>
      </c>
      <c r="C11">
        <f t="shared" si="2"/>
        <v>125</v>
      </c>
      <c r="D11">
        <f t="shared" si="3"/>
        <v>55</v>
      </c>
      <c r="E11">
        <v>16</v>
      </c>
      <c r="F11">
        <v>16</v>
      </c>
      <c r="G11">
        <v>20</v>
      </c>
      <c r="H11">
        <v>18</v>
      </c>
      <c r="I11">
        <v>18</v>
      </c>
      <c r="J11">
        <v>18</v>
      </c>
      <c r="K11">
        <v>19</v>
      </c>
      <c r="L11" t="s">
        <v>1872</v>
      </c>
      <c r="M11" t="s">
        <v>38</v>
      </c>
      <c r="N11" t="s">
        <v>90</v>
      </c>
      <c r="O11" t="s">
        <v>1873</v>
      </c>
      <c r="P11" t="s">
        <v>1874</v>
      </c>
      <c r="Q11" t="s">
        <v>93</v>
      </c>
      <c r="R11">
        <f t="shared" si="4"/>
        <v>1091255500</v>
      </c>
      <c r="S11">
        <f>IF(ISBLANK($L11),"",1+COUNTIF($R$3:$R$1997,"&gt;"&amp;$R11))</f>
        <v>9</v>
      </c>
      <c r="T11">
        <f>IF(ISBLANK($L11),"",COUNTIF($R$3:$R$1997,"&gt;"&amp;$R11)+COUNTIF($R$3:$R$1997,$R11))</f>
        <v>9</v>
      </c>
    </row>
    <row r="12" spans="1:20" x14ac:dyDescent="0.35">
      <c r="A12">
        <f t="shared" si="0"/>
        <v>10</v>
      </c>
      <c r="B12">
        <f t="shared" si="1"/>
        <v>109</v>
      </c>
      <c r="C12">
        <f t="shared" si="2"/>
        <v>122</v>
      </c>
      <c r="D12">
        <f t="shared" si="3"/>
        <v>51</v>
      </c>
      <c r="E12">
        <v>17</v>
      </c>
      <c r="F12">
        <v>15</v>
      </c>
      <c r="G12">
        <v>20</v>
      </c>
      <c r="H12">
        <v>19</v>
      </c>
      <c r="I12">
        <v>21</v>
      </c>
      <c r="J12">
        <v>17</v>
      </c>
      <c r="K12">
        <v>13</v>
      </c>
      <c r="L12" t="s">
        <v>1210</v>
      </c>
      <c r="M12" t="s">
        <v>38</v>
      </c>
      <c r="N12" t="s">
        <v>555</v>
      </c>
      <c r="O12" t="s">
        <v>1211</v>
      </c>
      <c r="P12" t="s">
        <v>1212</v>
      </c>
      <c r="Q12" t="s">
        <v>558</v>
      </c>
      <c r="R12">
        <f t="shared" si="4"/>
        <v>1091225100</v>
      </c>
      <c r="S12">
        <f>IF(ISBLANK($L12),"",1+COUNTIF($R$3:$R$1997,"&gt;"&amp;$R12))</f>
        <v>10</v>
      </c>
      <c r="T12">
        <f>IF(ISBLANK($L12),"",COUNTIF($R$3:$R$1997,"&gt;"&amp;$R12)+COUNTIF($R$3:$R$1997,$R12))</f>
        <v>10</v>
      </c>
    </row>
    <row r="13" spans="1:20" x14ac:dyDescent="0.35">
      <c r="A13" t="str">
        <f t="shared" si="0"/>
        <v>11-12</v>
      </c>
      <c r="B13">
        <f t="shared" si="1"/>
        <v>107</v>
      </c>
      <c r="C13">
        <f t="shared" si="2"/>
        <v>122</v>
      </c>
      <c r="D13">
        <f t="shared" si="3"/>
        <v>54</v>
      </c>
      <c r="E13">
        <v>17</v>
      </c>
      <c r="F13">
        <v>18</v>
      </c>
      <c r="G13">
        <v>18</v>
      </c>
      <c r="H13">
        <v>15</v>
      </c>
      <c r="I13">
        <v>16</v>
      </c>
      <c r="J13">
        <v>20</v>
      </c>
      <c r="K13">
        <v>18</v>
      </c>
      <c r="L13" t="s">
        <v>1062</v>
      </c>
      <c r="M13" t="s">
        <v>38</v>
      </c>
      <c r="N13" t="s">
        <v>1063</v>
      </c>
      <c r="O13" t="s">
        <v>1064</v>
      </c>
      <c r="P13" t="s">
        <v>1065</v>
      </c>
      <c r="Q13" t="s">
        <v>1066</v>
      </c>
      <c r="R13">
        <f t="shared" si="4"/>
        <v>1071225400</v>
      </c>
      <c r="S13">
        <f>IF(ISBLANK($L13),"",1+COUNTIF($R$3:$R$1997,"&gt;"&amp;$R13))</f>
        <v>11</v>
      </c>
      <c r="T13">
        <f>IF(ISBLANK($L13),"",COUNTIF($R$3:$R$1997,"&gt;"&amp;$R13)+COUNTIF($R$3:$R$1997,$R13))</f>
        <v>12</v>
      </c>
    </row>
    <row r="14" spans="1:20" x14ac:dyDescent="0.35">
      <c r="A14" t="str">
        <f t="shared" si="0"/>
        <v>11-12</v>
      </c>
      <c r="B14">
        <f t="shared" si="1"/>
        <v>107</v>
      </c>
      <c r="C14">
        <f t="shared" si="2"/>
        <v>122</v>
      </c>
      <c r="D14">
        <f t="shared" si="3"/>
        <v>54</v>
      </c>
      <c r="E14">
        <v>18</v>
      </c>
      <c r="F14">
        <v>18</v>
      </c>
      <c r="G14">
        <v>17</v>
      </c>
      <c r="H14">
        <v>15</v>
      </c>
      <c r="I14">
        <v>17</v>
      </c>
      <c r="J14">
        <v>21</v>
      </c>
      <c r="K14">
        <v>16</v>
      </c>
      <c r="L14" t="s">
        <v>596</v>
      </c>
      <c r="M14" t="s">
        <v>38</v>
      </c>
      <c r="N14" t="s">
        <v>597</v>
      </c>
      <c r="O14" t="s">
        <v>598</v>
      </c>
      <c r="P14" t="s">
        <v>599</v>
      </c>
      <c r="Q14" t="s">
        <v>600</v>
      </c>
      <c r="R14">
        <f t="shared" si="4"/>
        <v>1071225400</v>
      </c>
      <c r="S14">
        <f>IF(ISBLANK($L14),"",1+COUNTIF($R$3:$R$1997,"&gt;"&amp;$R14))</f>
        <v>11</v>
      </c>
      <c r="T14">
        <f>IF(ISBLANK($L14),"",COUNTIF($R$3:$R$1997,"&gt;"&amp;$R14)+COUNTIF($R$3:$R$1997,$R14))</f>
        <v>12</v>
      </c>
    </row>
    <row r="15" spans="1:20" x14ac:dyDescent="0.35">
      <c r="A15">
        <f t="shared" si="0"/>
        <v>13</v>
      </c>
      <c r="B15">
        <f t="shared" si="1"/>
        <v>107</v>
      </c>
      <c r="C15">
        <f t="shared" si="2"/>
        <v>121</v>
      </c>
      <c r="D15">
        <f t="shared" si="3"/>
        <v>53</v>
      </c>
      <c r="E15">
        <v>19</v>
      </c>
      <c r="F15">
        <v>16</v>
      </c>
      <c r="G15">
        <v>16</v>
      </c>
      <c r="H15">
        <v>17</v>
      </c>
      <c r="I15">
        <v>20</v>
      </c>
      <c r="J15">
        <v>19</v>
      </c>
      <c r="K15">
        <v>14</v>
      </c>
      <c r="L15" t="s">
        <v>1142</v>
      </c>
      <c r="M15" t="s">
        <v>38</v>
      </c>
      <c r="N15" t="s">
        <v>281</v>
      </c>
      <c r="O15" t="s">
        <v>1143</v>
      </c>
      <c r="P15" t="s">
        <v>1144</v>
      </c>
      <c r="Q15" t="s">
        <v>284</v>
      </c>
      <c r="R15">
        <f t="shared" si="4"/>
        <v>1071215300</v>
      </c>
      <c r="S15">
        <f>IF(ISBLANK($L15),"",1+COUNTIF($R$3:$R$1997,"&gt;"&amp;$R15))</f>
        <v>13</v>
      </c>
      <c r="T15">
        <f>IF(ISBLANK($L15),"",COUNTIF($R$3:$R$1997,"&gt;"&amp;$R15)+COUNTIF($R$3:$R$1997,$R15))</f>
        <v>13</v>
      </c>
    </row>
    <row r="16" spans="1:20" x14ac:dyDescent="0.35">
      <c r="A16">
        <f t="shared" si="0"/>
        <v>14</v>
      </c>
      <c r="B16">
        <f t="shared" si="1"/>
        <v>106</v>
      </c>
      <c r="C16">
        <f t="shared" si="2"/>
        <v>121</v>
      </c>
      <c r="D16">
        <f t="shared" si="3"/>
        <v>54</v>
      </c>
      <c r="E16">
        <v>18</v>
      </c>
      <c r="F16">
        <v>15</v>
      </c>
      <c r="G16">
        <v>18</v>
      </c>
      <c r="H16">
        <v>16</v>
      </c>
      <c r="I16">
        <v>20</v>
      </c>
      <c r="J16">
        <v>18</v>
      </c>
      <c r="K16">
        <v>16</v>
      </c>
      <c r="L16" t="s">
        <v>550</v>
      </c>
      <c r="M16" t="s">
        <v>38</v>
      </c>
      <c r="N16" t="s">
        <v>77</v>
      </c>
      <c r="O16" t="s">
        <v>551</v>
      </c>
      <c r="P16" t="s">
        <v>552</v>
      </c>
      <c r="Q16" t="s">
        <v>553</v>
      </c>
      <c r="R16">
        <f t="shared" si="4"/>
        <v>1061215400</v>
      </c>
      <c r="S16">
        <f>IF(ISBLANK($L16),"",1+COUNTIF($R$3:$R$1997,"&gt;"&amp;$R16))</f>
        <v>14</v>
      </c>
      <c r="T16">
        <f>IF(ISBLANK($L16),"",COUNTIF($R$3:$R$1997,"&gt;"&amp;$R16)+COUNTIF($R$3:$R$1997,$R16))</f>
        <v>14</v>
      </c>
    </row>
    <row r="17" spans="1:20" x14ac:dyDescent="0.35">
      <c r="A17">
        <f t="shared" si="0"/>
        <v>15</v>
      </c>
      <c r="B17">
        <f t="shared" si="1"/>
        <v>105</v>
      </c>
      <c r="C17">
        <f t="shared" si="2"/>
        <v>105</v>
      </c>
      <c r="D17">
        <f t="shared" si="3"/>
        <v>54</v>
      </c>
      <c r="E17">
        <v>18</v>
      </c>
      <c r="F17">
        <v>16</v>
      </c>
      <c r="G17" t="s">
        <v>31</v>
      </c>
      <c r="H17">
        <v>17</v>
      </c>
      <c r="I17">
        <v>21</v>
      </c>
      <c r="J17">
        <v>18</v>
      </c>
      <c r="K17">
        <v>15</v>
      </c>
      <c r="L17" t="s">
        <v>449</v>
      </c>
      <c r="M17" t="s">
        <v>38</v>
      </c>
      <c r="N17" t="s">
        <v>450</v>
      </c>
      <c r="O17" t="s">
        <v>451</v>
      </c>
      <c r="P17" t="s">
        <v>452</v>
      </c>
      <c r="Q17" t="s">
        <v>453</v>
      </c>
      <c r="R17">
        <f t="shared" si="4"/>
        <v>1051055400</v>
      </c>
      <c r="S17">
        <f>IF(ISBLANK($L17),"",1+COUNTIF($R$3:$R$1997,"&gt;"&amp;$R17))</f>
        <v>15</v>
      </c>
      <c r="T17">
        <f>IF(ISBLANK($L17),"",COUNTIF($R$3:$R$1997,"&gt;"&amp;$R17)+COUNTIF($R$3:$R$1997,$R17))</f>
        <v>15</v>
      </c>
    </row>
    <row r="18" spans="1:20" x14ac:dyDescent="0.35">
      <c r="A18">
        <f t="shared" si="0"/>
        <v>16</v>
      </c>
      <c r="B18">
        <f t="shared" si="1"/>
        <v>104</v>
      </c>
      <c r="C18">
        <f t="shared" si="2"/>
        <v>119</v>
      </c>
      <c r="D18">
        <f t="shared" si="3"/>
        <v>54</v>
      </c>
      <c r="E18">
        <v>18</v>
      </c>
      <c r="F18">
        <v>15</v>
      </c>
      <c r="G18">
        <v>17</v>
      </c>
      <c r="H18">
        <v>15</v>
      </c>
      <c r="I18">
        <v>20</v>
      </c>
      <c r="J18">
        <v>16</v>
      </c>
      <c r="K18">
        <v>18</v>
      </c>
      <c r="L18" t="s">
        <v>1099</v>
      </c>
      <c r="M18" t="s">
        <v>38</v>
      </c>
      <c r="N18" t="s">
        <v>1100</v>
      </c>
      <c r="O18" t="s">
        <v>1101</v>
      </c>
      <c r="P18" t="s">
        <v>1102</v>
      </c>
      <c r="Q18" t="s">
        <v>1103</v>
      </c>
      <c r="R18">
        <f t="shared" si="4"/>
        <v>1041195400</v>
      </c>
      <c r="S18">
        <f>IF(ISBLANK($L18),"",1+COUNTIF($R$3:$R$1997,"&gt;"&amp;$R18))</f>
        <v>16</v>
      </c>
      <c r="T18">
        <f>IF(ISBLANK($L18),"",COUNTIF($R$3:$R$1997,"&gt;"&amp;$R18)+COUNTIF($R$3:$R$1997,$R18))</f>
        <v>16</v>
      </c>
    </row>
    <row r="19" spans="1:20" x14ac:dyDescent="0.35">
      <c r="A19">
        <f t="shared" si="0"/>
        <v>17</v>
      </c>
      <c r="B19">
        <f t="shared" si="1"/>
        <v>104</v>
      </c>
      <c r="C19">
        <f t="shared" si="2"/>
        <v>119</v>
      </c>
      <c r="D19">
        <f t="shared" si="3"/>
        <v>48</v>
      </c>
      <c r="E19">
        <v>18</v>
      </c>
      <c r="F19">
        <v>15</v>
      </c>
      <c r="G19">
        <v>22</v>
      </c>
      <c r="H19">
        <v>16</v>
      </c>
      <c r="I19">
        <v>15</v>
      </c>
      <c r="J19">
        <v>16</v>
      </c>
      <c r="K19">
        <v>17</v>
      </c>
      <c r="L19" t="s">
        <v>822</v>
      </c>
      <c r="M19" t="s">
        <v>38</v>
      </c>
      <c r="N19" t="s">
        <v>223</v>
      </c>
      <c r="O19" t="s">
        <v>823</v>
      </c>
      <c r="P19" t="s">
        <v>824</v>
      </c>
      <c r="Q19" t="s">
        <v>825</v>
      </c>
      <c r="R19">
        <f t="shared" si="4"/>
        <v>1041194800</v>
      </c>
      <c r="S19">
        <f>IF(ISBLANK($L19),"",1+COUNTIF($R$3:$R$1997,"&gt;"&amp;$R19))</f>
        <v>17</v>
      </c>
      <c r="T19">
        <f>IF(ISBLANK($L19),"",COUNTIF($R$3:$R$1997,"&gt;"&amp;$R19)+COUNTIF($R$3:$R$1997,$R19))</f>
        <v>17</v>
      </c>
    </row>
    <row r="20" spans="1:20" x14ac:dyDescent="0.35">
      <c r="A20">
        <f t="shared" si="0"/>
        <v>18</v>
      </c>
      <c r="B20">
        <f t="shared" si="1"/>
        <v>103</v>
      </c>
      <c r="C20">
        <f t="shared" si="2"/>
        <v>103</v>
      </c>
      <c r="D20">
        <f t="shared" si="3"/>
        <v>38</v>
      </c>
      <c r="E20">
        <v>15</v>
      </c>
      <c r="F20">
        <v>15</v>
      </c>
      <c r="G20">
        <v>19</v>
      </c>
      <c r="H20">
        <v>16</v>
      </c>
      <c r="I20">
        <v>19</v>
      </c>
      <c r="J20" t="s">
        <v>31</v>
      </c>
      <c r="K20">
        <v>19</v>
      </c>
      <c r="L20" t="s">
        <v>1281</v>
      </c>
      <c r="M20" t="s">
        <v>38</v>
      </c>
      <c r="N20" t="s">
        <v>58</v>
      </c>
      <c r="O20" t="s">
        <v>1282</v>
      </c>
      <c r="P20" t="s">
        <v>1283</v>
      </c>
      <c r="Q20" t="s">
        <v>61</v>
      </c>
      <c r="R20">
        <f t="shared" si="4"/>
        <v>1031033800</v>
      </c>
      <c r="S20">
        <f>IF(ISBLANK($L20),"",1+COUNTIF($R$3:$R$1997,"&gt;"&amp;$R20))</f>
        <v>18</v>
      </c>
      <c r="T20">
        <f>IF(ISBLANK($L20),"",COUNTIF($R$3:$R$1997,"&gt;"&amp;$R20)+COUNTIF($R$3:$R$1997,$R20))</f>
        <v>18</v>
      </c>
    </row>
    <row r="21" spans="1:20" x14ac:dyDescent="0.35">
      <c r="A21">
        <f t="shared" si="0"/>
        <v>19</v>
      </c>
      <c r="B21">
        <f t="shared" si="1"/>
        <v>102</v>
      </c>
      <c r="C21">
        <f t="shared" si="2"/>
        <v>117</v>
      </c>
      <c r="D21">
        <f t="shared" si="3"/>
        <v>51</v>
      </c>
      <c r="E21">
        <v>18</v>
      </c>
      <c r="F21">
        <v>15</v>
      </c>
      <c r="G21">
        <v>18</v>
      </c>
      <c r="H21">
        <v>15</v>
      </c>
      <c r="I21">
        <v>18</v>
      </c>
      <c r="J21">
        <v>18</v>
      </c>
      <c r="K21">
        <v>15</v>
      </c>
      <c r="L21" t="s">
        <v>1865</v>
      </c>
      <c r="M21" t="s">
        <v>38</v>
      </c>
      <c r="N21" t="s">
        <v>115</v>
      </c>
      <c r="O21" t="s">
        <v>1866</v>
      </c>
      <c r="P21" t="s">
        <v>1867</v>
      </c>
      <c r="Q21" t="s">
        <v>535</v>
      </c>
      <c r="R21">
        <f t="shared" si="4"/>
        <v>1021175100</v>
      </c>
      <c r="S21">
        <f>IF(ISBLANK($L21),"",1+COUNTIF($R$3:$R$1997,"&gt;"&amp;$R21))</f>
        <v>19</v>
      </c>
      <c r="T21">
        <f>IF(ISBLANK($L21),"",COUNTIF($R$3:$R$1997,"&gt;"&amp;$R21)+COUNTIF($R$3:$R$1997,$R21))</f>
        <v>19</v>
      </c>
    </row>
    <row r="22" spans="1:20" x14ac:dyDescent="0.35">
      <c r="A22">
        <f t="shared" si="0"/>
        <v>20</v>
      </c>
      <c r="B22">
        <f t="shared" si="1"/>
        <v>102</v>
      </c>
      <c r="C22">
        <f t="shared" si="2"/>
        <v>113</v>
      </c>
      <c r="D22">
        <f t="shared" si="3"/>
        <v>48</v>
      </c>
      <c r="E22">
        <v>16</v>
      </c>
      <c r="F22">
        <v>17</v>
      </c>
      <c r="G22">
        <v>17</v>
      </c>
      <c r="H22">
        <v>15</v>
      </c>
      <c r="I22">
        <v>20</v>
      </c>
      <c r="J22">
        <v>17</v>
      </c>
      <c r="K22">
        <v>11</v>
      </c>
      <c r="L22" t="s">
        <v>709</v>
      </c>
      <c r="M22" t="s">
        <v>38</v>
      </c>
      <c r="N22" t="s">
        <v>256</v>
      </c>
      <c r="O22" t="s">
        <v>710</v>
      </c>
      <c r="Q22" t="s">
        <v>711</v>
      </c>
      <c r="R22">
        <f t="shared" si="4"/>
        <v>1021134800</v>
      </c>
      <c r="S22">
        <f>IF(ISBLANK($L22),"",1+COUNTIF($R$3:$R$1997,"&gt;"&amp;$R22))</f>
        <v>20</v>
      </c>
      <c r="T22">
        <f>IF(ISBLANK($L22),"",COUNTIF($R$3:$R$1997,"&gt;"&amp;$R22)+COUNTIF($R$3:$R$1997,$R22))</f>
        <v>20</v>
      </c>
    </row>
    <row r="23" spans="1:20" x14ac:dyDescent="0.35">
      <c r="A23">
        <f t="shared" si="0"/>
        <v>21</v>
      </c>
      <c r="B23">
        <f t="shared" si="1"/>
        <v>101</v>
      </c>
      <c r="C23">
        <f t="shared" si="2"/>
        <v>112</v>
      </c>
      <c r="D23">
        <f t="shared" si="3"/>
        <v>42</v>
      </c>
      <c r="E23">
        <v>19</v>
      </c>
      <c r="F23">
        <v>13</v>
      </c>
      <c r="G23">
        <v>22</v>
      </c>
      <c r="H23">
        <v>16</v>
      </c>
      <c r="I23">
        <v>15</v>
      </c>
      <c r="J23">
        <v>11</v>
      </c>
      <c r="K23">
        <v>16</v>
      </c>
      <c r="L23" t="s">
        <v>222</v>
      </c>
      <c r="M23" t="s">
        <v>38</v>
      </c>
      <c r="N23" t="s">
        <v>223</v>
      </c>
      <c r="O23" t="s">
        <v>224</v>
      </c>
      <c r="P23" t="s">
        <v>225</v>
      </c>
      <c r="Q23" t="s">
        <v>226</v>
      </c>
      <c r="R23">
        <f t="shared" si="4"/>
        <v>1011124200</v>
      </c>
      <c r="S23">
        <f>IF(ISBLANK($L23),"",1+COUNTIF($R$3:$R$1997,"&gt;"&amp;$R23))</f>
        <v>21</v>
      </c>
      <c r="T23">
        <f>IF(ISBLANK($L23),"",COUNTIF($R$3:$R$1997,"&gt;"&amp;$R23)+COUNTIF($R$3:$R$1997,$R23))</f>
        <v>21</v>
      </c>
    </row>
    <row r="24" spans="1:20" x14ac:dyDescent="0.35">
      <c r="A24">
        <f t="shared" si="0"/>
        <v>22</v>
      </c>
      <c r="B24">
        <f t="shared" si="1"/>
        <v>100</v>
      </c>
      <c r="C24">
        <f t="shared" si="2"/>
        <v>112</v>
      </c>
      <c r="D24">
        <f t="shared" si="3"/>
        <v>46</v>
      </c>
      <c r="E24">
        <v>17</v>
      </c>
      <c r="F24">
        <v>15</v>
      </c>
      <c r="G24">
        <v>17</v>
      </c>
      <c r="H24">
        <v>17</v>
      </c>
      <c r="I24">
        <v>16</v>
      </c>
      <c r="J24">
        <v>12</v>
      </c>
      <c r="K24">
        <v>18</v>
      </c>
      <c r="L24" t="s">
        <v>1915</v>
      </c>
      <c r="M24" t="s">
        <v>38</v>
      </c>
      <c r="N24" t="s">
        <v>123</v>
      </c>
      <c r="O24" t="s">
        <v>1916</v>
      </c>
      <c r="P24" t="s">
        <v>1917</v>
      </c>
      <c r="Q24" t="s">
        <v>398</v>
      </c>
      <c r="R24">
        <f t="shared" si="4"/>
        <v>1001124600</v>
      </c>
      <c r="S24">
        <f>IF(ISBLANK($L24),"",1+COUNTIF($R$3:$R$1997,"&gt;"&amp;$R24))</f>
        <v>22</v>
      </c>
      <c r="T24">
        <f>IF(ISBLANK($L24),"",COUNTIF($R$3:$R$1997,"&gt;"&amp;$R24)+COUNTIF($R$3:$R$1997,$R24))</f>
        <v>22</v>
      </c>
    </row>
    <row r="25" spans="1:20" x14ac:dyDescent="0.35">
      <c r="A25">
        <f t="shared" si="0"/>
        <v>23</v>
      </c>
      <c r="B25">
        <f t="shared" si="1"/>
        <v>99</v>
      </c>
      <c r="C25">
        <f t="shared" si="2"/>
        <v>112</v>
      </c>
      <c r="D25">
        <f t="shared" si="3"/>
        <v>50</v>
      </c>
      <c r="E25">
        <v>18</v>
      </c>
      <c r="F25">
        <v>15</v>
      </c>
      <c r="G25">
        <v>16</v>
      </c>
      <c r="H25">
        <v>13</v>
      </c>
      <c r="I25">
        <v>17</v>
      </c>
      <c r="J25">
        <v>18</v>
      </c>
      <c r="K25">
        <v>15</v>
      </c>
      <c r="L25" t="s">
        <v>844</v>
      </c>
      <c r="M25" t="s">
        <v>38</v>
      </c>
      <c r="N25" t="s">
        <v>555</v>
      </c>
      <c r="O25" t="s">
        <v>845</v>
      </c>
      <c r="P25" t="s">
        <v>846</v>
      </c>
      <c r="Q25" t="s">
        <v>558</v>
      </c>
      <c r="R25">
        <f t="shared" si="4"/>
        <v>991125000</v>
      </c>
      <c r="S25">
        <f>IF(ISBLANK($L25),"",1+COUNTIF($R$3:$R$1997,"&gt;"&amp;$R25))</f>
        <v>23</v>
      </c>
      <c r="T25">
        <f>IF(ISBLANK($L25),"",COUNTIF($R$3:$R$1997,"&gt;"&amp;$R25)+COUNTIF($R$3:$R$1997,$R25))</f>
        <v>23</v>
      </c>
    </row>
    <row r="26" spans="1:20" x14ac:dyDescent="0.35">
      <c r="A26">
        <f t="shared" si="0"/>
        <v>24</v>
      </c>
      <c r="B26">
        <f t="shared" si="1"/>
        <v>98</v>
      </c>
      <c r="C26">
        <f t="shared" si="2"/>
        <v>112</v>
      </c>
      <c r="D26">
        <f t="shared" si="3"/>
        <v>49</v>
      </c>
      <c r="E26">
        <v>17</v>
      </c>
      <c r="F26">
        <v>14</v>
      </c>
      <c r="G26">
        <v>18</v>
      </c>
      <c r="H26">
        <v>14</v>
      </c>
      <c r="I26">
        <v>18</v>
      </c>
      <c r="J26">
        <v>16</v>
      </c>
      <c r="K26">
        <v>15</v>
      </c>
      <c r="L26" t="s">
        <v>1862</v>
      </c>
      <c r="M26" t="s">
        <v>38</v>
      </c>
      <c r="N26" t="s">
        <v>263</v>
      </c>
      <c r="O26" t="s">
        <v>1863</v>
      </c>
      <c r="P26" t="s">
        <v>1864</v>
      </c>
      <c r="Q26" t="s">
        <v>266</v>
      </c>
      <c r="R26">
        <f t="shared" si="4"/>
        <v>981124900</v>
      </c>
      <c r="S26">
        <f>IF(ISBLANK($L26),"",1+COUNTIF($R$3:$R$1997,"&gt;"&amp;$R26))</f>
        <v>24</v>
      </c>
      <c r="T26">
        <f>IF(ISBLANK($L26),"",COUNTIF($R$3:$R$1997,"&gt;"&amp;$R26)+COUNTIF($R$3:$R$1997,$R26))</f>
        <v>24</v>
      </c>
    </row>
    <row r="27" spans="1:20" x14ac:dyDescent="0.35">
      <c r="A27">
        <f t="shared" si="0"/>
        <v>25</v>
      </c>
      <c r="B27">
        <f t="shared" si="1"/>
        <v>98</v>
      </c>
      <c r="C27">
        <f t="shared" si="2"/>
        <v>109</v>
      </c>
      <c r="D27">
        <f t="shared" si="3"/>
        <v>48</v>
      </c>
      <c r="E27">
        <v>17</v>
      </c>
      <c r="F27">
        <v>11</v>
      </c>
      <c r="G27">
        <v>15</v>
      </c>
      <c r="H27">
        <v>18</v>
      </c>
      <c r="I27">
        <v>16</v>
      </c>
      <c r="J27">
        <v>16</v>
      </c>
      <c r="K27">
        <v>16</v>
      </c>
      <c r="L27" t="s">
        <v>313</v>
      </c>
      <c r="M27" t="s">
        <v>38</v>
      </c>
      <c r="N27" t="s">
        <v>314</v>
      </c>
      <c r="O27" t="s">
        <v>315</v>
      </c>
      <c r="P27" t="s">
        <v>316</v>
      </c>
      <c r="Q27" t="s">
        <v>317</v>
      </c>
      <c r="R27">
        <f t="shared" si="4"/>
        <v>981094800</v>
      </c>
      <c r="S27">
        <f>IF(ISBLANK($L27),"",1+COUNTIF($R$3:$R$1997,"&gt;"&amp;$R27))</f>
        <v>25</v>
      </c>
      <c r="T27">
        <f>IF(ISBLANK($L27),"",COUNTIF($R$3:$R$1997,"&gt;"&amp;$R27)+COUNTIF($R$3:$R$1997,$R27))</f>
        <v>25</v>
      </c>
    </row>
    <row r="28" spans="1:20" x14ac:dyDescent="0.35">
      <c r="A28">
        <f t="shared" si="0"/>
        <v>26</v>
      </c>
      <c r="B28">
        <f t="shared" si="1"/>
        <v>96</v>
      </c>
      <c r="C28">
        <f t="shared" si="2"/>
        <v>108</v>
      </c>
      <c r="D28">
        <f t="shared" si="3"/>
        <v>46</v>
      </c>
      <c r="E28">
        <v>16</v>
      </c>
      <c r="F28">
        <v>16</v>
      </c>
      <c r="G28">
        <v>13</v>
      </c>
      <c r="H28">
        <v>17</v>
      </c>
      <c r="I28">
        <v>12</v>
      </c>
      <c r="J28">
        <v>18</v>
      </c>
      <c r="K28">
        <v>16</v>
      </c>
      <c r="L28" t="s">
        <v>1410</v>
      </c>
      <c r="M28" t="s">
        <v>38</v>
      </c>
      <c r="N28" t="s">
        <v>348</v>
      </c>
      <c r="O28" t="s">
        <v>1411</v>
      </c>
      <c r="P28" t="s">
        <v>1412</v>
      </c>
      <c r="Q28" t="s">
        <v>351</v>
      </c>
      <c r="R28">
        <f t="shared" si="4"/>
        <v>961084600</v>
      </c>
      <c r="S28">
        <f>IF(ISBLANK($L28),"",1+COUNTIF($R$3:$R$1997,"&gt;"&amp;$R28))</f>
        <v>26</v>
      </c>
      <c r="T28">
        <f>IF(ISBLANK($L28),"",COUNTIF($R$3:$R$1997,"&gt;"&amp;$R28)+COUNTIF($R$3:$R$1997,$R28))</f>
        <v>26</v>
      </c>
    </row>
    <row r="29" spans="1:20" x14ac:dyDescent="0.35">
      <c r="A29">
        <f t="shared" si="0"/>
        <v>27</v>
      </c>
      <c r="B29">
        <f t="shared" si="1"/>
        <v>95</v>
      </c>
      <c r="C29">
        <f t="shared" si="2"/>
        <v>95</v>
      </c>
      <c r="D29">
        <f t="shared" si="3"/>
        <v>58</v>
      </c>
      <c r="E29" t="s">
        <v>31</v>
      </c>
      <c r="F29" t="s">
        <v>31</v>
      </c>
      <c r="G29">
        <v>20</v>
      </c>
      <c r="H29">
        <v>17</v>
      </c>
      <c r="I29">
        <v>22</v>
      </c>
      <c r="J29">
        <v>18</v>
      </c>
      <c r="K29">
        <v>18</v>
      </c>
      <c r="L29" t="s">
        <v>988</v>
      </c>
      <c r="M29" t="s">
        <v>38</v>
      </c>
      <c r="N29" t="s">
        <v>172</v>
      </c>
      <c r="O29" t="s">
        <v>989</v>
      </c>
      <c r="P29" t="s">
        <v>990</v>
      </c>
      <c r="Q29" t="s">
        <v>991</v>
      </c>
      <c r="R29">
        <f t="shared" si="4"/>
        <v>950955800</v>
      </c>
      <c r="S29">
        <f>IF(ISBLANK($L29),"",1+COUNTIF($R$3:$R$1997,"&gt;"&amp;$R29))</f>
        <v>27</v>
      </c>
      <c r="T29">
        <f>IF(ISBLANK($L29),"",COUNTIF($R$3:$R$1997,"&gt;"&amp;$R29)+COUNTIF($R$3:$R$1997,$R29))</f>
        <v>27</v>
      </c>
    </row>
    <row r="30" spans="1:20" x14ac:dyDescent="0.35">
      <c r="A30">
        <f t="shared" si="0"/>
        <v>28</v>
      </c>
      <c r="B30">
        <f t="shared" si="1"/>
        <v>92</v>
      </c>
      <c r="C30">
        <f t="shared" si="2"/>
        <v>103</v>
      </c>
      <c r="D30">
        <f t="shared" si="3"/>
        <v>44</v>
      </c>
      <c r="E30">
        <v>16</v>
      </c>
      <c r="F30">
        <v>11</v>
      </c>
      <c r="G30">
        <v>16</v>
      </c>
      <c r="H30">
        <v>16</v>
      </c>
      <c r="I30">
        <v>13</v>
      </c>
      <c r="J30">
        <v>13</v>
      </c>
      <c r="K30">
        <v>18</v>
      </c>
      <c r="L30" t="s">
        <v>960</v>
      </c>
      <c r="M30" t="s">
        <v>38</v>
      </c>
      <c r="N30" t="s">
        <v>511</v>
      </c>
      <c r="O30" t="s">
        <v>961</v>
      </c>
      <c r="P30" t="s">
        <v>962</v>
      </c>
      <c r="Q30" t="s">
        <v>963</v>
      </c>
      <c r="R30">
        <f t="shared" si="4"/>
        <v>921034400</v>
      </c>
      <c r="S30">
        <f>IF(ISBLANK($L30),"",1+COUNTIF($R$3:$R$1997,"&gt;"&amp;$R30))</f>
        <v>28</v>
      </c>
      <c r="T30">
        <f>IF(ISBLANK($L30),"",COUNTIF($R$3:$R$1997,"&gt;"&amp;$R30)+COUNTIF($R$3:$R$1997,$R30))</f>
        <v>28</v>
      </c>
    </row>
    <row r="31" spans="1:20" x14ac:dyDescent="0.35">
      <c r="A31">
        <f t="shared" si="0"/>
        <v>29</v>
      </c>
      <c r="B31">
        <f t="shared" si="1"/>
        <v>92</v>
      </c>
      <c r="C31">
        <f t="shared" si="2"/>
        <v>92</v>
      </c>
      <c r="D31">
        <f t="shared" si="3"/>
        <v>28</v>
      </c>
      <c r="E31">
        <v>20</v>
      </c>
      <c r="F31">
        <v>18</v>
      </c>
      <c r="G31">
        <v>13</v>
      </c>
      <c r="H31">
        <v>13</v>
      </c>
      <c r="I31" t="s">
        <v>31</v>
      </c>
      <c r="J31">
        <v>12</v>
      </c>
      <c r="K31">
        <v>16</v>
      </c>
      <c r="L31" t="s">
        <v>301</v>
      </c>
      <c r="M31" t="s">
        <v>38</v>
      </c>
      <c r="N31" t="s">
        <v>302</v>
      </c>
      <c r="O31" t="s">
        <v>303</v>
      </c>
      <c r="P31" t="s">
        <v>304</v>
      </c>
      <c r="Q31" t="s">
        <v>305</v>
      </c>
      <c r="R31">
        <f t="shared" si="4"/>
        <v>920922800</v>
      </c>
      <c r="S31">
        <f>IF(ISBLANK($L31),"",1+COUNTIF($R$3:$R$1997,"&gt;"&amp;$R31))</f>
        <v>29</v>
      </c>
      <c r="T31">
        <f>IF(ISBLANK($L31),"",COUNTIF($R$3:$R$1997,"&gt;"&amp;$R31)+COUNTIF($R$3:$R$1997,$R31))</f>
        <v>29</v>
      </c>
    </row>
    <row r="32" spans="1:20" x14ac:dyDescent="0.35">
      <c r="A32">
        <f t="shared" si="0"/>
        <v>30</v>
      </c>
      <c r="B32">
        <f t="shared" si="1"/>
        <v>91</v>
      </c>
      <c r="C32">
        <f t="shared" si="2"/>
        <v>103</v>
      </c>
      <c r="D32">
        <f t="shared" si="3"/>
        <v>46</v>
      </c>
      <c r="E32">
        <v>14</v>
      </c>
      <c r="F32">
        <v>14</v>
      </c>
      <c r="G32">
        <v>17</v>
      </c>
      <c r="H32">
        <v>12</v>
      </c>
      <c r="I32">
        <v>18</v>
      </c>
      <c r="J32">
        <v>14</v>
      </c>
      <c r="K32">
        <v>14</v>
      </c>
      <c r="L32" t="s">
        <v>1780</v>
      </c>
      <c r="M32" t="s">
        <v>38</v>
      </c>
      <c r="N32" t="s">
        <v>193</v>
      </c>
      <c r="O32" t="s">
        <v>1781</v>
      </c>
      <c r="P32" t="s">
        <v>1782</v>
      </c>
      <c r="Q32" t="s">
        <v>274</v>
      </c>
      <c r="R32">
        <f t="shared" si="4"/>
        <v>911034600</v>
      </c>
      <c r="S32">
        <f>IF(ISBLANK($L32),"",1+COUNTIF($R$3:$R$1997,"&gt;"&amp;$R32))</f>
        <v>30</v>
      </c>
      <c r="T32">
        <f>IF(ISBLANK($L32),"",COUNTIF($R$3:$R$1997,"&gt;"&amp;$R32)+COUNTIF($R$3:$R$1997,$R32))</f>
        <v>30</v>
      </c>
    </row>
    <row r="33" spans="1:20" x14ac:dyDescent="0.35">
      <c r="A33">
        <f t="shared" si="0"/>
        <v>31</v>
      </c>
      <c r="B33">
        <f t="shared" si="1"/>
        <v>91</v>
      </c>
      <c r="C33">
        <f t="shared" si="2"/>
        <v>91</v>
      </c>
      <c r="D33">
        <f t="shared" si="3"/>
        <v>51</v>
      </c>
      <c r="E33" t="s">
        <v>31</v>
      </c>
      <c r="F33">
        <v>14</v>
      </c>
      <c r="G33">
        <v>12</v>
      </c>
      <c r="H33">
        <v>14</v>
      </c>
      <c r="I33">
        <v>14</v>
      </c>
      <c r="J33">
        <v>18</v>
      </c>
      <c r="K33">
        <v>19</v>
      </c>
      <c r="L33" t="s">
        <v>392</v>
      </c>
      <c r="M33" t="s">
        <v>38</v>
      </c>
      <c r="N33" t="s">
        <v>49</v>
      </c>
      <c r="O33" t="s">
        <v>393</v>
      </c>
      <c r="P33" t="s">
        <v>394</v>
      </c>
      <c r="R33">
        <f t="shared" si="4"/>
        <v>910915100</v>
      </c>
      <c r="S33">
        <f>IF(ISBLANK($L33),"",1+COUNTIF($R$3:$R$1997,"&gt;"&amp;$R33))</f>
        <v>31</v>
      </c>
      <c r="T33">
        <f>IF(ISBLANK($L33),"",COUNTIF($R$3:$R$1997,"&gt;"&amp;$R33)+COUNTIF($R$3:$R$1997,$R33))</f>
        <v>31</v>
      </c>
    </row>
    <row r="34" spans="1:20" x14ac:dyDescent="0.35">
      <c r="A34">
        <f t="shared" ref="A34:A65" si="5">IF(ISBLANK($L34),"",IF($S34=$T34,$S34,$S34&amp;"-"&amp;$T34))</f>
        <v>32</v>
      </c>
      <c r="B34">
        <f t="shared" ref="B34:B65" si="6">$C34-MINA($E34:$K34)</f>
        <v>90</v>
      </c>
      <c r="C34">
        <f t="shared" ref="C34:C65" si="7">SUM($E34:$K34)</f>
        <v>100</v>
      </c>
      <c r="D34">
        <f t="shared" ref="D34:D65" si="8">SUM($I34:$K34)</f>
        <v>46</v>
      </c>
      <c r="E34">
        <v>15</v>
      </c>
      <c r="F34">
        <v>16</v>
      </c>
      <c r="G34">
        <v>13</v>
      </c>
      <c r="H34">
        <v>10</v>
      </c>
      <c r="I34">
        <v>18</v>
      </c>
      <c r="J34">
        <v>10</v>
      </c>
      <c r="K34">
        <v>18</v>
      </c>
      <c r="L34" t="s">
        <v>1643</v>
      </c>
      <c r="M34" t="s">
        <v>38</v>
      </c>
      <c r="N34" t="s">
        <v>302</v>
      </c>
      <c r="O34" t="s">
        <v>1644</v>
      </c>
      <c r="P34" t="s">
        <v>1645</v>
      </c>
      <c r="R34">
        <f t="shared" ref="R34:R65" si="9">$B34*10000000+$C34*10000+$D34*100</f>
        <v>901004600</v>
      </c>
      <c r="S34">
        <f>IF(ISBLANK($L34),"",1+COUNTIF($R$3:$R$1997,"&gt;"&amp;$R34))</f>
        <v>32</v>
      </c>
      <c r="T34">
        <f>IF(ISBLANK($L34),"",COUNTIF($R$3:$R$1997,"&gt;"&amp;$R34)+COUNTIF($R$3:$R$1997,$R34))</f>
        <v>32</v>
      </c>
    </row>
    <row r="35" spans="1:20" x14ac:dyDescent="0.35">
      <c r="A35">
        <f t="shared" si="5"/>
        <v>33</v>
      </c>
      <c r="B35">
        <f t="shared" si="6"/>
        <v>90</v>
      </c>
      <c r="C35">
        <f t="shared" si="7"/>
        <v>99</v>
      </c>
      <c r="D35">
        <f t="shared" si="8"/>
        <v>47</v>
      </c>
      <c r="E35">
        <v>15</v>
      </c>
      <c r="F35">
        <v>9</v>
      </c>
      <c r="G35">
        <v>14</v>
      </c>
      <c r="H35">
        <v>14</v>
      </c>
      <c r="I35">
        <v>14</v>
      </c>
      <c r="J35">
        <v>15</v>
      </c>
      <c r="K35">
        <v>18</v>
      </c>
      <c r="L35" t="s">
        <v>712</v>
      </c>
      <c r="M35" t="s">
        <v>38</v>
      </c>
      <c r="N35" t="s">
        <v>49</v>
      </c>
      <c r="O35" t="s">
        <v>713</v>
      </c>
      <c r="P35" t="s">
        <v>714</v>
      </c>
      <c r="Q35" t="s">
        <v>715</v>
      </c>
      <c r="R35">
        <f t="shared" si="9"/>
        <v>900994700</v>
      </c>
      <c r="S35">
        <f>IF(ISBLANK($L35),"",1+COUNTIF($R$3:$R$1997,"&gt;"&amp;$R35))</f>
        <v>33</v>
      </c>
      <c r="T35">
        <f>IF(ISBLANK($L35),"",COUNTIF($R$3:$R$1997,"&gt;"&amp;$R35)+COUNTIF($R$3:$R$1997,$R35))</f>
        <v>33</v>
      </c>
    </row>
    <row r="36" spans="1:20" x14ac:dyDescent="0.35">
      <c r="A36">
        <f t="shared" si="5"/>
        <v>34</v>
      </c>
      <c r="B36">
        <f t="shared" si="6"/>
        <v>90</v>
      </c>
      <c r="C36">
        <f t="shared" si="7"/>
        <v>97</v>
      </c>
      <c r="D36">
        <f t="shared" si="8"/>
        <v>46</v>
      </c>
      <c r="E36">
        <v>16</v>
      </c>
      <c r="F36">
        <v>15</v>
      </c>
      <c r="G36">
        <v>7</v>
      </c>
      <c r="H36">
        <v>13</v>
      </c>
      <c r="I36">
        <v>20</v>
      </c>
      <c r="J36">
        <v>13</v>
      </c>
      <c r="K36">
        <v>13</v>
      </c>
      <c r="L36" t="s">
        <v>1259</v>
      </c>
      <c r="M36" t="s">
        <v>38</v>
      </c>
      <c r="N36" t="s">
        <v>49</v>
      </c>
      <c r="O36" t="s">
        <v>1260</v>
      </c>
      <c r="P36" t="s">
        <v>1261</v>
      </c>
      <c r="Q36" t="s">
        <v>52</v>
      </c>
      <c r="R36">
        <f t="shared" si="9"/>
        <v>900974600</v>
      </c>
      <c r="S36">
        <f>IF(ISBLANK($L36),"",1+COUNTIF($R$3:$R$1997,"&gt;"&amp;$R36))</f>
        <v>34</v>
      </c>
      <c r="T36">
        <f>IF(ISBLANK($L36),"",COUNTIF($R$3:$R$1997,"&gt;"&amp;$R36)+COUNTIF($R$3:$R$1997,$R36))</f>
        <v>34</v>
      </c>
    </row>
    <row r="37" spans="1:20" x14ac:dyDescent="0.35">
      <c r="A37">
        <f t="shared" si="5"/>
        <v>35</v>
      </c>
      <c r="B37">
        <f t="shared" si="6"/>
        <v>89</v>
      </c>
      <c r="C37">
        <f t="shared" si="7"/>
        <v>100</v>
      </c>
      <c r="D37">
        <f t="shared" si="8"/>
        <v>49</v>
      </c>
      <c r="E37">
        <v>11</v>
      </c>
      <c r="F37">
        <v>15</v>
      </c>
      <c r="G37">
        <v>13</v>
      </c>
      <c r="H37">
        <v>12</v>
      </c>
      <c r="I37">
        <v>17</v>
      </c>
      <c r="J37">
        <v>15</v>
      </c>
      <c r="K37">
        <v>17</v>
      </c>
      <c r="L37" t="s">
        <v>914</v>
      </c>
      <c r="M37" t="s">
        <v>38</v>
      </c>
      <c r="N37" t="s">
        <v>276</v>
      </c>
      <c r="O37" t="s">
        <v>915</v>
      </c>
      <c r="P37" t="s">
        <v>916</v>
      </c>
      <c r="Q37" t="s">
        <v>818</v>
      </c>
      <c r="R37">
        <f t="shared" si="9"/>
        <v>891004900</v>
      </c>
      <c r="S37">
        <f>IF(ISBLANK($L37),"",1+COUNTIF($R$3:$R$1997,"&gt;"&amp;$R37))</f>
        <v>35</v>
      </c>
      <c r="T37">
        <f>IF(ISBLANK($L37),"",COUNTIF($R$3:$R$1997,"&gt;"&amp;$R37)+COUNTIF($R$3:$R$1997,$R37))</f>
        <v>35</v>
      </c>
    </row>
    <row r="38" spans="1:20" x14ac:dyDescent="0.35">
      <c r="A38">
        <f t="shared" si="5"/>
        <v>36</v>
      </c>
      <c r="B38">
        <f t="shared" si="6"/>
        <v>87</v>
      </c>
      <c r="C38">
        <f t="shared" si="7"/>
        <v>99</v>
      </c>
      <c r="D38">
        <f t="shared" si="8"/>
        <v>46</v>
      </c>
      <c r="E38">
        <v>12</v>
      </c>
      <c r="F38">
        <v>13</v>
      </c>
      <c r="G38">
        <v>15</v>
      </c>
      <c r="H38">
        <v>13</v>
      </c>
      <c r="I38">
        <v>15</v>
      </c>
      <c r="J38">
        <v>12</v>
      </c>
      <c r="K38">
        <v>19</v>
      </c>
      <c r="L38" t="s">
        <v>441</v>
      </c>
      <c r="M38" t="s">
        <v>38</v>
      </c>
      <c r="N38" t="s">
        <v>276</v>
      </c>
      <c r="O38" t="s">
        <v>442</v>
      </c>
      <c r="P38" t="s">
        <v>443</v>
      </c>
      <c r="Q38" t="s">
        <v>300</v>
      </c>
      <c r="R38">
        <f t="shared" si="9"/>
        <v>870994600</v>
      </c>
      <c r="S38">
        <f>IF(ISBLANK($L38),"",1+COUNTIF($R$3:$R$1997,"&gt;"&amp;$R38))</f>
        <v>36</v>
      </c>
      <c r="T38">
        <f>IF(ISBLANK($L38),"",COUNTIF($R$3:$R$1997,"&gt;"&amp;$R38)+COUNTIF($R$3:$R$1997,$R38))</f>
        <v>36</v>
      </c>
    </row>
    <row r="39" spans="1:20" x14ac:dyDescent="0.35">
      <c r="A39">
        <f t="shared" si="5"/>
        <v>37</v>
      </c>
      <c r="B39">
        <f t="shared" si="6"/>
        <v>87</v>
      </c>
      <c r="C39">
        <f t="shared" si="7"/>
        <v>97</v>
      </c>
      <c r="D39">
        <f t="shared" si="8"/>
        <v>44</v>
      </c>
      <c r="E39">
        <v>15</v>
      </c>
      <c r="F39">
        <v>15</v>
      </c>
      <c r="G39">
        <v>10</v>
      </c>
      <c r="H39">
        <v>13</v>
      </c>
      <c r="I39">
        <v>16</v>
      </c>
      <c r="J39">
        <v>13</v>
      </c>
      <c r="K39">
        <v>15</v>
      </c>
      <c r="L39" t="s">
        <v>1875</v>
      </c>
      <c r="M39" t="s">
        <v>38</v>
      </c>
      <c r="N39" t="s">
        <v>219</v>
      </c>
      <c r="O39" t="s">
        <v>1876</v>
      </c>
      <c r="P39" t="s">
        <v>1877</v>
      </c>
      <c r="R39">
        <f t="shared" si="9"/>
        <v>870974400</v>
      </c>
      <c r="S39">
        <f>IF(ISBLANK($L39),"",1+COUNTIF($R$3:$R$1997,"&gt;"&amp;$R39))</f>
        <v>37</v>
      </c>
      <c r="T39">
        <f>IF(ISBLANK($L39),"",COUNTIF($R$3:$R$1997,"&gt;"&amp;$R39)+COUNTIF($R$3:$R$1997,$R39))</f>
        <v>37</v>
      </c>
    </row>
    <row r="40" spans="1:20" x14ac:dyDescent="0.35">
      <c r="A40">
        <f t="shared" si="5"/>
        <v>38</v>
      </c>
      <c r="B40">
        <f t="shared" si="6"/>
        <v>85</v>
      </c>
      <c r="C40">
        <f t="shared" si="7"/>
        <v>96</v>
      </c>
      <c r="D40">
        <f t="shared" si="8"/>
        <v>44</v>
      </c>
      <c r="E40">
        <v>12</v>
      </c>
      <c r="F40">
        <v>14</v>
      </c>
      <c r="G40">
        <v>15</v>
      </c>
      <c r="H40">
        <v>11</v>
      </c>
      <c r="I40">
        <v>16</v>
      </c>
      <c r="J40">
        <v>15</v>
      </c>
      <c r="K40">
        <v>13</v>
      </c>
      <c r="L40" t="s">
        <v>399</v>
      </c>
      <c r="M40" t="s">
        <v>38</v>
      </c>
      <c r="N40" t="s">
        <v>400</v>
      </c>
      <c r="O40" t="s">
        <v>401</v>
      </c>
      <c r="P40" t="s">
        <v>402</v>
      </c>
      <c r="Q40" t="s">
        <v>403</v>
      </c>
      <c r="R40">
        <f t="shared" si="9"/>
        <v>850964400</v>
      </c>
      <c r="S40">
        <f>IF(ISBLANK($L40),"",1+COUNTIF($R$3:$R$1997,"&gt;"&amp;$R40))</f>
        <v>38</v>
      </c>
      <c r="T40">
        <f>IF(ISBLANK($L40),"",COUNTIF($R$3:$R$1997,"&gt;"&amp;$R40)+COUNTIF($R$3:$R$1997,$R40))</f>
        <v>38</v>
      </c>
    </row>
    <row r="41" spans="1:20" x14ac:dyDescent="0.35">
      <c r="A41">
        <f t="shared" si="5"/>
        <v>39</v>
      </c>
      <c r="B41">
        <f t="shared" si="6"/>
        <v>85</v>
      </c>
      <c r="C41">
        <f t="shared" si="7"/>
        <v>95</v>
      </c>
      <c r="D41">
        <f t="shared" si="8"/>
        <v>40</v>
      </c>
      <c r="E41">
        <v>17</v>
      </c>
      <c r="F41">
        <v>11</v>
      </c>
      <c r="G41">
        <v>17</v>
      </c>
      <c r="H41">
        <v>10</v>
      </c>
      <c r="I41">
        <v>14</v>
      </c>
      <c r="J41">
        <v>11</v>
      </c>
      <c r="K41">
        <v>15</v>
      </c>
      <c r="L41" t="s">
        <v>1502</v>
      </c>
      <c r="M41" t="s">
        <v>38</v>
      </c>
      <c r="N41" t="s">
        <v>77</v>
      </c>
      <c r="O41" t="s">
        <v>1503</v>
      </c>
      <c r="P41" t="s">
        <v>1504</v>
      </c>
      <c r="Q41" t="s">
        <v>230</v>
      </c>
      <c r="R41">
        <f t="shared" si="9"/>
        <v>850954000</v>
      </c>
      <c r="S41">
        <f>IF(ISBLANK($L41),"",1+COUNTIF($R$3:$R$1997,"&gt;"&amp;$R41))</f>
        <v>39</v>
      </c>
      <c r="T41">
        <f>IF(ISBLANK($L41),"",COUNTIF($R$3:$R$1997,"&gt;"&amp;$R41)+COUNTIF($R$3:$R$1997,$R41))</f>
        <v>39</v>
      </c>
    </row>
    <row r="42" spans="1:20" x14ac:dyDescent="0.35">
      <c r="A42">
        <f t="shared" si="5"/>
        <v>40</v>
      </c>
      <c r="B42">
        <f t="shared" si="6"/>
        <v>85</v>
      </c>
      <c r="C42">
        <f t="shared" si="7"/>
        <v>85</v>
      </c>
      <c r="D42">
        <f t="shared" si="8"/>
        <v>32</v>
      </c>
      <c r="E42">
        <v>13</v>
      </c>
      <c r="F42">
        <v>14</v>
      </c>
      <c r="G42">
        <v>16</v>
      </c>
      <c r="H42">
        <v>10</v>
      </c>
      <c r="I42">
        <v>16</v>
      </c>
      <c r="J42">
        <v>16</v>
      </c>
      <c r="K42" t="s">
        <v>31</v>
      </c>
      <c r="L42" t="s">
        <v>1054</v>
      </c>
      <c r="M42" t="s">
        <v>38</v>
      </c>
      <c r="N42" t="s">
        <v>58</v>
      </c>
      <c r="O42" t="s">
        <v>1055</v>
      </c>
      <c r="Q42" t="s">
        <v>733</v>
      </c>
      <c r="R42">
        <f t="shared" si="9"/>
        <v>850853200</v>
      </c>
      <c r="S42">
        <f>IF(ISBLANK($L42),"",1+COUNTIF($R$3:$R$1997,"&gt;"&amp;$R42))</f>
        <v>40</v>
      </c>
      <c r="T42">
        <f>IF(ISBLANK($L42),"",COUNTIF($R$3:$R$1997,"&gt;"&amp;$R42)+COUNTIF($R$3:$R$1997,$R42))</f>
        <v>40</v>
      </c>
    </row>
    <row r="43" spans="1:20" x14ac:dyDescent="0.35">
      <c r="A43">
        <f t="shared" si="5"/>
        <v>41</v>
      </c>
      <c r="B43">
        <f t="shared" si="6"/>
        <v>84</v>
      </c>
      <c r="C43">
        <f t="shared" si="7"/>
        <v>96</v>
      </c>
      <c r="D43">
        <f t="shared" si="8"/>
        <v>40</v>
      </c>
      <c r="E43">
        <v>16</v>
      </c>
      <c r="F43">
        <v>13</v>
      </c>
      <c r="G43">
        <v>13</v>
      </c>
      <c r="H43">
        <v>14</v>
      </c>
      <c r="I43">
        <v>15</v>
      </c>
      <c r="J43">
        <v>13</v>
      </c>
      <c r="K43">
        <v>12</v>
      </c>
      <c r="L43" t="s">
        <v>1454</v>
      </c>
      <c r="M43" t="s">
        <v>38</v>
      </c>
      <c r="N43" t="s">
        <v>72</v>
      </c>
      <c r="O43" t="s">
        <v>1455</v>
      </c>
      <c r="P43" t="s">
        <v>1456</v>
      </c>
      <c r="Q43" t="s">
        <v>75</v>
      </c>
      <c r="R43">
        <f t="shared" si="9"/>
        <v>840964000</v>
      </c>
      <c r="S43">
        <f>IF(ISBLANK($L43),"",1+COUNTIF($R$3:$R$1997,"&gt;"&amp;$R43))</f>
        <v>41</v>
      </c>
      <c r="T43">
        <f>IF(ISBLANK($L43),"",COUNTIF($R$3:$R$1997,"&gt;"&amp;$R43)+COUNTIF($R$3:$R$1997,$R43))</f>
        <v>41</v>
      </c>
    </row>
    <row r="44" spans="1:20" x14ac:dyDescent="0.35">
      <c r="A44">
        <f t="shared" si="5"/>
        <v>42</v>
      </c>
      <c r="B44">
        <f t="shared" si="6"/>
        <v>84</v>
      </c>
      <c r="C44">
        <f t="shared" si="7"/>
        <v>95</v>
      </c>
      <c r="D44">
        <f t="shared" si="8"/>
        <v>44</v>
      </c>
      <c r="E44">
        <v>11</v>
      </c>
      <c r="F44">
        <v>12</v>
      </c>
      <c r="G44">
        <v>14</v>
      </c>
      <c r="H44">
        <v>14</v>
      </c>
      <c r="I44">
        <v>11</v>
      </c>
      <c r="J44">
        <v>17</v>
      </c>
      <c r="K44">
        <v>16</v>
      </c>
      <c r="L44" t="s">
        <v>1490</v>
      </c>
      <c r="M44" t="s">
        <v>38</v>
      </c>
      <c r="N44" t="s">
        <v>149</v>
      </c>
      <c r="O44" t="s">
        <v>1491</v>
      </c>
      <c r="P44" t="s">
        <v>1492</v>
      </c>
      <c r="Q44" t="s">
        <v>152</v>
      </c>
      <c r="R44">
        <f t="shared" si="9"/>
        <v>840954400</v>
      </c>
      <c r="S44">
        <f>IF(ISBLANK($L44),"",1+COUNTIF($R$3:$R$1997,"&gt;"&amp;$R44))</f>
        <v>42</v>
      </c>
      <c r="T44">
        <f>IF(ISBLANK($L44),"",COUNTIF($R$3:$R$1997,"&gt;"&amp;$R44)+COUNTIF($R$3:$R$1997,$R44))</f>
        <v>42</v>
      </c>
    </row>
    <row r="45" spans="1:20" x14ac:dyDescent="0.35">
      <c r="A45">
        <f t="shared" si="5"/>
        <v>43</v>
      </c>
      <c r="B45">
        <f t="shared" si="6"/>
        <v>84</v>
      </c>
      <c r="C45">
        <f t="shared" si="7"/>
        <v>92</v>
      </c>
      <c r="D45">
        <f t="shared" si="8"/>
        <v>43</v>
      </c>
      <c r="E45">
        <v>17</v>
      </c>
      <c r="F45">
        <v>8</v>
      </c>
      <c r="G45">
        <v>13</v>
      </c>
      <c r="H45">
        <v>11</v>
      </c>
      <c r="I45">
        <v>15</v>
      </c>
      <c r="J45">
        <v>16</v>
      </c>
      <c r="K45">
        <v>12</v>
      </c>
      <c r="L45" t="s">
        <v>632</v>
      </c>
      <c r="M45" t="s">
        <v>38</v>
      </c>
      <c r="N45" t="s">
        <v>245</v>
      </c>
      <c r="O45" t="s">
        <v>633</v>
      </c>
      <c r="P45" t="s">
        <v>634</v>
      </c>
      <c r="R45">
        <f t="shared" si="9"/>
        <v>840924300</v>
      </c>
      <c r="S45">
        <f>IF(ISBLANK($L45),"",1+COUNTIF($R$3:$R$1997,"&gt;"&amp;$R45))</f>
        <v>43</v>
      </c>
      <c r="T45">
        <f>IF(ISBLANK($L45),"",COUNTIF($R$3:$R$1997,"&gt;"&amp;$R45)+COUNTIF($R$3:$R$1997,$R45))</f>
        <v>43</v>
      </c>
    </row>
    <row r="46" spans="1:20" x14ac:dyDescent="0.35">
      <c r="A46">
        <f t="shared" si="5"/>
        <v>44</v>
      </c>
      <c r="B46">
        <f t="shared" si="6"/>
        <v>84</v>
      </c>
      <c r="C46">
        <f t="shared" si="7"/>
        <v>84</v>
      </c>
      <c r="D46">
        <f t="shared" si="8"/>
        <v>45</v>
      </c>
      <c r="E46" t="s">
        <v>31</v>
      </c>
      <c r="F46">
        <v>12</v>
      </c>
      <c r="G46">
        <v>11</v>
      </c>
      <c r="H46">
        <v>16</v>
      </c>
      <c r="I46">
        <v>17</v>
      </c>
      <c r="J46">
        <v>13</v>
      </c>
      <c r="K46">
        <v>15</v>
      </c>
      <c r="L46" t="s">
        <v>1262</v>
      </c>
      <c r="M46" t="s">
        <v>38</v>
      </c>
      <c r="N46" t="s">
        <v>49</v>
      </c>
      <c r="O46" t="s">
        <v>1263</v>
      </c>
      <c r="P46" t="s">
        <v>1264</v>
      </c>
      <c r="Q46" t="s">
        <v>1265</v>
      </c>
      <c r="R46">
        <f t="shared" si="9"/>
        <v>840844500</v>
      </c>
      <c r="S46">
        <f>IF(ISBLANK($L46),"",1+COUNTIF($R$3:$R$1997,"&gt;"&amp;$R46))</f>
        <v>44</v>
      </c>
      <c r="T46">
        <f>IF(ISBLANK($L46),"",COUNTIF($R$3:$R$1997,"&gt;"&amp;$R46)+COUNTIF($R$3:$R$1997,$R46))</f>
        <v>44</v>
      </c>
    </row>
    <row r="47" spans="1:20" x14ac:dyDescent="0.35">
      <c r="A47">
        <f t="shared" si="5"/>
        <v>45</v>
      </c>
      <c r="B47">
        <f t="shared" si="6"/>
        <v>84</v>
      </c>
      <c r="C47">
        <f t="shared" si="7"/>
        <v>84</v>
      </c>
      <c r="D47">
        <f t="shared" si="8"/>
        <v>44</v>
      </c>
      <c r="E47">
        <v>11</v>
      </c>
      <c r="F47">
        <v>14</v>
      </c>
      <c r="G47">
        <v>15</v>
      </c>
      <c r="H47" t="s">
        <v>31</v>
      </c>
      <c r="I47">
        <v>18</v>
      </c>
      <c r="J47">
        <v>16</v>
      </c>
      <c r="K47">
        <v>10</v>
      </c>
      <c r="L47" t="s">
        <v>1199</v>
      </c>
      <c r="M47" t="s">
        <v>38</v>
      </c>
      <c r="N47" t="s">
        <v>286</v>
      </c>
      <c r="O47" t="s">
        <v>1200</v>
      </c>
      <c r="P47" t="s">
        <v>1201</v>
      </c>
      <c r="Q47" t="s">
        <v>1202</v>
      </c>
      <c r="R47">
        <f t="shared" si="9"/>
        <v>840844400</v>
      </c>
      <c r="S47">
        <f>IF(ISBLANK($L47),"",1+COUNTIF($R$3:$R$1997,"&gt;"&amp;$R47))</f>
        <v>45</v>
      </c>
      <c r="T47">
        <f>IF(ISBLANK($L47),"",COUNTIF($R$3:$R$1997,"&gt;"&amp;$R47)+COUNTIF($R$3:$R$1997,$R47))</f>
        <v>45</v>
      </c>
    </row>
    <row r="48" spans="1:20" x14ac:dyDescent="0.35">
      <c r="A48">
        <f t="shared" si="5"/>
        <v>46</v>
      </c>
      <c r="B48">
        <f t="shared" si="6"/>
        <v>83</v>
      </c>
      <c r="C48">
        <f t="shared" si="7"/>
        <v>93</v>
      </c>
      <c r="D48">
        <f t="shared" si="8"/>
        <v>45</v>
      </c>
      <c r="E48">
        <v>14</v>
      </c>
      <c r="F48">
        <v>10</v>
      </c>
      <c r="G48">
        <v>12</v>
      </c>
      <c r="H48">
        <v>12</v>
      </c>
      <c r="I48">
        <v>16</v>
      </c>
      <c r="J48">
        <v>11</v>
      </c>
      <c r="K48">
        <v>18</v>
      </c>
      <c r="L48" t="s">
        <v>1292</v>
      </c>
      <c r="M48" t="s">
        <v>38</v>
      </c>
      <c r="N48" t="s">
        <v>998</v>
      </c>
      <c r="O48" t="s">
        <v>1293</v>
      </c>
      <c r="P48" t="s">
        <v>1294</v>
      </c>
      <c r="Q48" t="s">
        <v>1001</v>
      </c>
      <c r="R48">
        <f t="shared" si="9"/>
        <v>830934500</v>
      </c>
      <c r="S48">
        <f>IF(ISBLANK($L48),"",1+COUNTIF($R$3:$R$1997,"&gt;"&amp;$R48))</f>
        <v>46</v>
      </c>
      <c r="T48">
        <f>IF(ISBLANK($L48),"",COUNTIF($R$3:$R$1997,"&gt;"&amp;$R48)+COUNTIF($R$3:$R$1997,$R48))</f>
        <v>46</v>
      </c>
    </row>
    <row r="49" spans="1:20" x14ac:dyDescent="0.35">
      <c r="A49">
        <f t="shared" si="5"/>
        <v>47</v>
      </c>
      <c r="B49">
        <f t="shared" si="6"/>
        <v>83</v>
      </c>
      <c r="C49">
        <f t="shared" si="7"/>
        <v>93</v>
      </c>
      <c r="D49">
        <f t="shared" si="8"/>
        <v>44</v>
      </c>
      <c r="E49">
        <v>12</v>
      </c>
      <c r="F49">
        <v>15</v>
      </c>
      <c r="G49">
        <v>10</v>
      </c>
      <c r="H49">
        <v>12</v>
      </c>
      <c r="I49">
        <v>14</v>
      </c>
      <c r="J49">
        <v>12</v>
      </c>
      <c r="K49">
        <v>18</v>
      </c>
      <c r="L49" t="s">
        <v>1559</v>
      </c>
      <c r="M49" t="s">
        <v>38</v>
      </c>
      <c r="N49" t="s">
        <v>159</v>
      </c>
      <c r="O49" t="s">
        <v>1560</v>
      </c>
      <c r="P49" t="s">
        <v>1561</v>
      </c>
      <c r="R49">
        <f t="shared" si="9"/>
        <v>830934400</v>
      </c>
      <c r="S49">
        <f>IF(ISBLANK($L49),"",1+COUNTIF($R$3:$R$1997,"&gt;"&amp;$R49))</f>
        <v>47</v>
      </c>
      <c r="T49">
        <f>IF(ISBLANK($L49),"",COUNTIF($R$3:$R$1997,"&gt;"&amp;$R49)+COUNTIF($R$3:$R$1997,$R49))</f>
        <v>47</v>
      </c>
    </row>
    <row r="50" spans="1:20" x14ac:dyDescent="0.35">
      <c r="A50">
        <f t="shared" si="5"/>
        <v>48</v>
      </c>
      <c r="B50">
        <f t="shared" si="6"/>
        <v>83</v>
      </c>
      <c r="C50">
        <f t="shared" si="7"/>
        <v>83</v>
      </c>
      <c r="D50">
        <f t="shared" si="8"/>
        <v>46</v>
      </c>
      <c r="E50" t="s">
        <v>31</v>
      </c>
      <c r="F50">
        <v>12</v>
      </c>
      <c r="G50">
        <v>11</v>
      </c>
      <c r="H50">
        <v>14</v>
      </c>
      <c r="I50">
        <v>15</v>
      </c>
      <c r="J50">
        <v>16</v>
      </c>
      <c r="K50">
        <v>15</v>
      </c>
      <c r="L50" t="s">
        <v>188</v>
      </c>
      <c r="M50" t="s">
        <v>38</v>
      </c>
      <c r="N50" t="s">
        <v>49</v>
      </c>
      <c r="O50" t="s">
        <v>189</v>
      </c>
      <c r="P50" t="s">
        <v>190</v>
      </c>
      <c r="Q50" t="s">
        <v>191</v>
      </c>
      <c r="R50">
        <f t="shared" si="9"/>
        <v>830834600</v>
      </c>
      <c r="S50">
        <f>IF(ISBLANK($L50),"",1+COUNTIF($R$3:$R$1997,"&gt;"&amp;$R50))</f>
        <v>48</v>
      </c>
      <c r="T50">
        <f>IF(ISBLANK($L50),"",COUNTIF($R$3:$R$1997,"&gt;"&amp;$R50)+COUNTIF($R$3:$R$1997,$R50))</f>
        <v>48</v>
      </c>
    </row>
    <row r="51" spans="1:20" x14ac:dyDescent="0.35">
      <c r="A51">
        <f t="shared" si="5"/>
        <v>49</v>
      </c>
      <c r="B51">
        <f t="shared" si="6"/>
        <v>83</v>
      </c>
      <c r="C51">
        <f t="shared" si="7"/>
        <v>83</v>
      </c>
      <c r="D51">
        <f t="shared" si="8"/>
        <v>33</v>
      </c>
      <c r="E51">
        <v>13</v>
      </c>
      <c r="F51">
        <v>12</v>
      </c>
      <c r="G51">
        <v>11</v>
      </c>
      <c r="H51">
        <v>14</v>
      </c>
      <c r="I51">
        <v>18</v>
      </c>
      <c r="J51" t="s">
        <v>31</v>
      </c>
      <c r="K51">
        <v>15</v>
      </c>
      <c r="L51" t="s">
        <v>1368</v>
      </c>
      <c r="M51" t="s">
        <v>38</v>
      </c>
      <c r="N51" t="s">
        <v>263</v>
      </c>
      <c r="O51" t="s">
        <v>1369</v>
      </c>
      <c r="P51" t="s">
        <v>1370</v>
      </c>
      <c r="Q51" t="s">
        <v>1237</v>
      </c>
      <c r="R51">
        <f t="shared" si="9"/>
        <v>830833300</v>
      </c>
      <c r="S51">
        <f>IF(ISBLANK($L51),"",1+COUNTIF($R$3:$R$1997,"&gt;"&amp;$R51))</f>
        <v>49</v>
      </c>
      <c r="T51">
        <f>IF(ISBLANK($L51),"",COUNTIF($R$3:$R$1997,"&gt;"&amp;$R51)+COUNTIF($R$3:$R$1997,$R51))</f>
        <v>49</v>
      </c>
    </row>
    <row r="52" spans="1:20" x14ac:dyDescent="0.35">
      <c r="A52">
        <f t="shared" si="5"/>
        <v>50</v>
      </c>
      <c r="B52">
        <f t="shared" si="6"/>
        <v>82</v>
      </c>
      <c r="C52">
        <f t="shared" si="7"/>
        <v>93</v>
      </c>
      <c r="D52">
        <f t="shared" si="8"/>
        <v>40</v>
      </c>
      <c r="E52">
        <v>15</v>
      </c>
      <c r="F52">
        <v>14</v>
      </c>
      <c r="G52">
        <v>11</v>
      </c>
      <c r="H52">
        <v>13</v>
      </c>
      <c r="I52">
        <v>13</v>
      </c>
      <c r="J52">
        <v>13</v>
      </c>
      <c r="K52">
        <v>14</v>
      </c>
      <c r="L52" t="s">
        <v>127</v>
      </c>
      <c r="M52" t="s">
        <v>38</v>
      </c>
      <c r="N52" t="s">
        <v>128</v>
      </c>
      <c r="O52" t="s">
        <v>129</v>
      </c>
      <c r="P52" t="s">
        <v>130</v>
      </c>
      <c r="Q52" t="s">
        <v>131</v>
      </c>
      <c r="R52">
        <f t="shared" si="9"/>
        <v>820934000</v>
      </c>
      <c r="S52">
        <f>IF(ISBLANK($L52),"",1+COUNTIF($R$3:$R$1997,"&gt;"&amp;$R52))</f>
        <v>50</v>
      </c>
      <c r="T52">
        <f>IF(ISBLANK($L52),"",COUNTIF($R$3:$R$1997,"&gt;"&amp;$R52)+COUNTIF($R$3:$R$1997,$R52))</f>
        <v>50</v>
      </c>
    </row>
    <row r="53" spans="1:20" x14ac:dyDescent="0.35">
      <c r="A53">
        <f t="shared" si="5"/>
        <v>51</v>
      </c>
      <c r="B53">
        <f t="shared" si="6"/>
        <v>82</v>
      </c>
      <c r="C53">
        <f t="shared" si="7"/>
        <v>93</v>
      </c>
      <c r="D53">
        <f t="shared" si="8"/>
        <v>39</v>
      </c>
      <c r="E53">
        <v>12</v>
      </c>
      <c r="F53">
        <v>14</v>
      </c>
      <c r="G53">
        <v>11</v>
      </c>
      <c r="H53">
        <v>17</v>
      </c>
      <c r="I53">
        <v>15</v>
      </c>
      <c r="J53">
        <v>11</v>
      </c>
      <c r="K53">
        <v>13</v>
      </c>
      <c r="L53" t="s">
        <v>1808</v>
      </c>
      <c r="M53" t="s">
        <v>38</v>
      </c>
      <c r="N53" t="s">
        <v>268</v>
      </c>
      <c r="O53" t="s">
        <v>1809</v>
      </c>
      <c r="P53" t="s">
        <v>1810</v>
      </c>
      <c r="Q53" t="s">
        <v>959</v>
      </c>
      <c r="R53">
        <f t="shared" si="9"/>
        <v>820933900</v>
      </c>
      <c r="S53">
        <f>IF(ISBLANK($L53),"",1+COUNTIF($R$3:$R$1997,"&gt;"&amp;$R53))</f>
        <v>51</v>
      </c>
      <c r="T53">
        <f>IF(ISBLANK($L53),"",COUNTIF($R$3:$R$1997,"&gt;"&amp;$R53)+COUNTIF($R$3:$R$1997,$R53))</f>
        <v>51</v>
      </c>
    </row>
    <row r="54" spans="1:20" x14ac:dyDescent="0.35">
      <c r="A54">
        <f t="shared" si="5"/>
        <v>52</v>
      </c>
      <c r="B54">
        <f t="shared" si="6"/>
        <v>81</v>
      </c>
      <c r="C54">
        <f t="shared" si="7"/>
        <v>92</v>
      </c>
      <c r="D54">
        <f t="shared" si="8"/>
        <v>39</v>
      </c>
      <c r="E54">
        <v>14</v>
      </c>
      <c r="F54">
        <v>12</v>
      </c>
      <c r="G54">
        <v>14</v>
      </c>
      <c r="H54">
        <v>13</v>
      </c>
      <c r="I54">
        <v>14</v>
      </c>
      <c r="J54">
        <v>11</v>
      </c>
      <c r="K54">
        <v>14</v>
      </c>
      <c r="L54" t="s">
        <v>1607</v>
      </c>
      <c r="M54" t="s">
        <v>38</v>
      </c>
      <c r="N54" t="s">
        <v>205</v>
      </c>
      <c r="O54" t="s">
        <v>1608</v>
      </c>
      <c r="P54" t="s">
        <v>1609</v>
      </c>
      <c r="Q54" t="s">
        <v>208</v>
      </c>
      <c r="R54">
        <f t="shared" si="9"/>
        <v>810923900</v>
      </c>
      <c r="S54">
        <f>IF(ISBLANK($L54),"",1+COUNTIF($R$3:$R$1997,"&gt;"&amp;$R54))</f>
        <v>52</v>
      </c>
      <c r="T54">
        <f>IF(ISBLANK($L54),"",COUNTIF($R$3:$R$1997,"&gt;"&amp;$R54)+COUNTIF($R$3:$R$1997,$R54))</f>
        <v>52</v>
      </c>
    </row>
    <row r="55" spans="1:20" x14ac:dyDescent="0.35">
      <c r="A55">
        <f t="shared" si="5"/>
        <v>53</v>
      </c>
      <c r="B55">
        <f t="shared" si="6"/>
        <v>81</v>
      </c>
      <c r="C55">
        <f t="shared" si="7"/>
        <v>81</v>
      </c>
      <c r="D55">
        <f t="shared" si="8"/>
        <v>31</v>
      </c>
      <c r="E55">
        <v>8</v>
      </c>
      <c r="F55">
        <v>16</v>
      </c>
      <c r="G55">
        <v>14</v>
      </c>
      <c r="H55">
        <v>12</v>
      </c>
      <c r="I55" t="s">
        <v>31</v>
      </c>
      <c r="J55">
        <v>15</v>
      </c>
      <c r="K55">
        <v>16</v>
      </c>
      <c r="L55" t="s">
        <v>521</v>
      </c>
      <c r="M55" t="s">
        <v>38</v>
      </c>
      <c r="N55" t="s">
        <v>348</v>
      </c>
      <c r="O55" t="s">
        <v>522</v>
      </c>
      <c r="P55" t="s">
        <v>523</v>
      </c>
      <c r="Q55" t="s">
        <v>351</v>
      </c>
      <c r="R55">
        <f t="shared" si="9"/>
        <v>810813100</v>
      </c>
      <c r="S55">
        <f>IF(ISBLANK($L55),"",1+COUNTIF($R$3:$R$1997,"&gt;"&amp;$R55))</f>
        <v>53</v>
      </c>
      <c r="T55">
        <f>IF(ISBLANK($L55),"",COUNTIF($R$3:$R$1997,"&gt;"&amp;$R55)+COUNTIF($R$3:$R$1997,$R55))</f>
        <v>53</v>
      </c>
    </row>
    <row r="56" spans="1:20" x14ac:dyDescent="0.35">
      <c r="A56">
        <f t="shared" si="5"/>
        <v>54</v>
      </c>
      <c r="B56">
        <f t="shared" si="6"/>
        <v>79</v>
      </c>
      <c r="C56">
        <f t="shared" si="7"/>
        <v>90</v>
      </c>
      <c r="D56">
        <f t="shared" si="8"/>
        <v>37</v>
      </c>
      <c r="E56">
        <v>12</v>
      </c>
      <c r="F56">
        <v>14</v>
      </c>
      <c r="G56">
        <v>16</v>
      </c>
      <c r="H56">
        <v>11</v>
      </c>
      <c r="I56">
        <v>14</v>
      </c>
      <c r="J56">
        <v>12</v>
      </c>
      <c r="K56">
        <v>11</v>
      </c>
      <c r="L56" t="s">
        <v>148</v>
      </c>
      <c r="M56" t="s">
        <v>38</v>
      </c>
      <c r="N56" t="s">
        <v>149</v>
      </c>
      <c r="O56" t="s">
        <v>150</v>
      </c>
      <c r="P56" t="s">
        <v>151</v>
      </c>
      <c r="Q56" t="s">
        <v>152</v>
      </c>
      <c r="R56">
        <f t="shared" si="9"/>
        <v>790903700</v>
      </c>
      <c r="S56">
        <f>IF(ISBLANK($L56),"",1+COUNTIF($R$3:$R$1997,"&gt;"&amp;$R56))</f>
        <v>54</v>
      </c>
      <c r="T56">
        <f>IF(ISBLANK($L56),"",COUNTIF($R$3:$R$1997,"&gt;"&amp;$R56)+COUNTIF($R$3:$R$1997,$R56))</f>
        <v>54</v>
      </c>
    </row>
    <row r="57" spans="1:20" x14ac:dyDescent="0.35">
      <c r="A57">
        <f t="shared" si="5"/>
        <v>55</v>
      </c>
      <c r="B57">
        <f t="shared" si="6"/>
        <v>79</v>
      </c>
      <c r="C57">
        <f t="shared" si="7"/>
        <v>84</v>
      </c>
      <c r="D57">
        <f t="shared" si="8"/>
        <v>40</v>
      </c>
      <c r="E57">
        <v>15</v>
      </c>
      <c r="F57">
        <v>5</v>
      </c>
      <c r="G57">
        <v>11</v>
      </c>
      <c r="H57">
        <v>13</v>
      </c>
      <c r="I57">
        <v>12</v>
      </c>
      <c r="J57">
        <v>15</v>
      </c>
      <c r="K57">
        <v>13</v>
      </c>
      <c r="L57" t="s">
        <v>1312</v>
      </c>
      <c r="M57" t="s">
        <v>38</v>
      </c>
      <c r="N57" t="s">
        <v>223</v>
      </c>
      <c r="O57" t="s">
        <v>1313</v>
      </c>
      <c r="P57" t="s">
        <v>1314</v>
      </c>
      <c r="Q57" t="s">
        <v>1315</v>
      </c>
      <c r="R57">
        <f t="shared" si="9"/>
        <v>790844000</v>
      </c>
      <c r="S57">
        <f>IF(ISBLANK($L57),"",1+COUNTIF($R$3:$R$1997,"&gt;"&amp;$R57))</f>
        <v>55</v>
      </c>
      <c r="T57">
        <f>IF(ISBLANK($L57),"",COUNTIF($R$3:$R$1997,"&gt;"&amp;$R57)+COUNTIF($R$3:$R$1997,$R57))</f>
        <v>55</v>
      </c>
    </row>
    <row r="58" spans="1:20" x14ac:dyDescent="0.35">
      <c r="A58">
        <f t="shared" si="5"/>
        <v>56</v>
      </c>
      <c r="B58">
        <f t="shared" si="6"/>
        <v>79</v>
      </c>
      <c r="C58">
        <f t="shared" si="7"/>
        <v>79</v>
      </c>
      <c r="D58">
        <f t="shared" si="8"/>
        <v>47</v>
      </c>
      <c r="E58">
        <v>11</v>
      </c>
      <c r="F58">
        <v>11</v>
      </c>
      <c r="G58" t="s">
        <v>31</v>
      </c>
      <c r="H58">
        <v>10</v>
      </c>
      <c r="I58">
        <v>16</v>
      </c>
      <c r="J58">
        <v>14</v>
      </c>
      <c r="K58">
        <v>17</v>
      </c>
      <c r="L58" t="s">
        <v>1668</v>
      </c>
      <c r="M58" t="s">
        <v>38</v>
      </c>
      <c r="N58" t="s">
        <v>44</v>
      </c>
      <c r="O58" t="s">
        <v>1669</v>
      </c>
      <c r="P58" t="s">
        <v>1670</v>
      </c>
      <c r="Q58" t="s">
        <v>70</v>
      </c>
      <c r="R58">
        <f t="shared" si="9"/>
        <v>790794700</v>
      </c>
      <c r="S58">
        <f>IF(ISBLANK($L58),"",1+COUNTIF($R$3:$R$1997,"&gt;"&amp;$R58))</f>
        <v>56</v>
      </c>
      <c r="T58">
        <f>IF(ISBLANK($L58),"",COUNTIF($R$3:$R$1997,"&gt;"&amp;$R58)+COUNTIF($R$3:$R$1997,$R58))</f>
        <v>56</v>
      </c>
    </row>
    <row r="59" spans="1:20" x14ac:dyDescent="0.35">
      <c r="A59">
        <f t="shared" si="5"/>
        <v>57</v>
      </c>
      <c r="B59">
        <f t="shared" si="6"/>
        <v>78</v>
      </c>
      <c r="C59">
        <f t="shared" si="7"/>
        <v>86</v>
      </c>
      <c r="D59">
        <f t="shared" si="8"/>
        <v>40</v>
      </c>
      <c r="E59">
        <v>8</v>
      </c>
      <c r="F59">
        <v>13</v>
      </c>
      <c r="G59">
        <v>11</v>
      </c>
      <c r="H59">
        <v>14</v>
      </c>
      <c r="I59">
        <v>17</v>
      </c>
      <c r="J59">
        <v>13</v>
      </c>
      <c r="K59">
        <v>10</v>
      </c>
      <c r="L59" t="s">
        <v>1548</v>
      </c>
      <c r="M59" t="s">
        <v>38</v>
      </c>
      <c r="N59" t="s">
        <v>348</v>
      </c>
      <c r="O59" t="s">
        <v>1549</v>
      </c>
      <c r="P59" t="s">
        <v>1550</v>
      </c>
      <c r="Q59" t="s">
        <v>351</v>
      </c>
      <c r="R59">
        <f t="shared" si="9"/>
        <v>780864000</v>
      </c>
      <c r="S59">
        <f>IF(ISBLANK($L59),"",1+COUNTIF($R$3:$R$1997,"&gt;"&amp;$R59))</f>
        <v>57</v>
      </c>
      <c r="T59">
        <f>IF(ISBLANK($L59),"",COUNTIF($R$3:$R$1997,"&gt;"&amp;$R59)+COUNTIF($R$3:$R$1997,$R59))</f>
        <v>57</v>
      </c>
    </row>
    <row r="60" spans="1:20" x14ac:dyDescent="0.35">
      <c r="A60">
        <f t="shared" si="5"/>
        <v>58</v>
      </c>
      <c r="B60">
        <f t="shared" si="6"/>
        <v>78</v>
      </c>
      <c r="C60">
        <f t="shared" si="7"/>
        <v>78</v>
      </c>
      <c r="D60">
        <f t="shared" si="8"/>
        <v>35</v>
      </c>
      <c r="E60">
        <v>18</v>
      </c>
      <c r="F60">
        <v>12</v>
      </c>
      <c r="G60">
        <v>13</v>
      </c>
      <c r="H60" t="s">
        <v>31</v>
      </c>
      <c r="I60">
        <v>10</v>
      </c>
      <c r="J60">
        <v>15</v>
      </c>
      <c r="K60">
        <v>10</v>
      </c>
      <c r="L60" t="s">
        <v>1178</v>
      </c>
      <c r="M60" t="s">
        <v>38</v>
      </c>
      <c r="N60" t="s">
        <v>28</v>
      </c>
      <c r="O60" t="s">
        <v>1179</v>
      </c>
      <c r="P60" t="s">
        <v>1180</v>
      </c>
      <c r="R60">
        <f t="shared" si="9"/>
        <v>780783500</v>
      </c>
      <c r="S60">
        <f>IF(ISBLANK($L60),"",1+COUNTIF($R$3:$R$1997,"&gt;"&amp;$R60))</f>
        <v>58</v>
      </c>
      <c r="T60">
        <f>IF(ISBLANK($L60),"",COUNTIF($R$3:$R$1997,"&gt;"&amp;$R60)+COUNTIF($R$3:$R$1997,$R60))</f>
        <v>58</v>
      </c>
    </row>
    <row r="61" spans="1:20" x14ac:dyDescent="0.35">
      <c r="A61">
        <f t="shared" si="5"/>
        <v>59</v>
      </c>
      <c r="B61">
        <f t="shared" si="6"/>
        <v>77</v>
      </c>
      <c r="C61">
        <f t="shared" si="7"/>
        <v>85</v>
      </c>
      <c r="D61">
        <f t="shared" si="8"/>
        <v>45</v>
      </c>
      <c r="E61">
        <v>14</v>
      </c>
      <c r="F61">
        <v>9</v>
      </c>
      <c r="G61">
        <v>9</v>
      </c>
      <c r="H61">
        <v>8</v>
      </c>
      <c r="I61">
        <v>16</v>
      </c>
      <c r="J61">
        <v>14</v>
      </c>
      <c r="K61">
        <v>15</v>
      </c>
      <c r="L61" t="s">
        <v>395</v>
      </c>
      <c r="M61" t="s">
        <v>38</v>
      </c>
      <c r="N61" t="s">
        <v>123</v>
      </c>
      <c r="O61" t="s">
        <v>396</v>
      </c>
      <c r="P61" t="s">
        <v>397</v>
      </c>
      <c r="Q61" t="s">
        <v>398</v>
      </c>
      <c r="R61">
        <f t="shared" si="9"/>
        <v>770854500</v>
      </c>
      <c r="S61">
        <f>IF(ISBLANK($L61),"",1+COUNTIF($R$3:$R$1997,"&gt;"&amp;$R61))</f>
        <v>59</v>
      </c>
      <c r="T61">
        <f>IF(ISBLANK($L61),"",COUNTIF($R$3:$R$1997,"&gt;"&amp;$R61)+COUNTIF($R$3:$R$1997,$R61))</f>
        <v>59</v>
      </c>
    </row>
    <row r="62" spans="1:20" x14ac:dyDescent="0.35">
      <c r="A62">
        <f t="shared" si="5"/>
        <v>60</v>
      </c>
      <c r="B62">
        <f t="shared" si="6"/>
        <v>77</v>
      </c>
      <c r="C62">
        <f t="shared" si="7"/>
        <v>77</v>
      </c>
      <c r="D62">
        <f t="shared" si="8"/>
        <v>29</v>
      </c>
      <c r="E62">
        <v>16</v>
      </c>
      <c r="F62">
        <v>16</v>
      </c>
      <c r="G62" t="s">
        <v>31</v>
      </c>
      <c r="H62">
        <v>16</v>
      </c>
      <c r="I62">
        <v>18</v>
      </c>
      <c r="J62" t="s">
        <v>31</v>
      </c>
      <c r="K62">
        <v>11</v>
      </c>
      <c r="L62" t="s">
        <v>646</v>
      </c>
      <c r="M62" t="s">
        <v>38</v>
      </c>
      <c r="N62" t="s">
        <v>348</v>
      </c>
      <c r="O62" t="s">
        <v>647</v>
      </c>
      <c r="P62" t="s">
        <v>648</v>
      </c>
      <c r="Q62" t="s">
        <v>649</v>
      </c>
      <c r="R62">
        <f t="shared" si="9"/>
        <v>770772900</v>
      </c>
      <c r="S62">
        <f>IF(ISBLANK($L62),"",1+COUNTIF($R$3:$R$1997,"&gt;"&amp;$R62))</f>
        <v>60</v>
      </c>
      <c r="T62">
        <f>IF(ISBLANK($L62),"",COUNTIF($R$3:$R$1997,"&gt;"&amp;$R62)+COUNTIF($R$3:$R$1997,$R62))</f>
        <v>60</v>
      </c>
    </row>
    <row r="63" spans="1:20" x14ac:dyDescent="0.35">
      <c r="A63">
        <f t="shared" si="5"/>
        <v>61</v>
      </c>
      <c r="B63">
        <f t="shared" si="6"/>
        <v>76</v>
      </c>
      <c r="C63">
        <f t="shared" si="7"/>
        <v>85</v>
      </c>
      <c r="D63">
        <f t="shared" si="8"/>
        <v>38</v>
      </c>
      <c r="E63">
        <v>16</v>
      </c>
      <c r="F63">
        <v>13</v>
      </c>
      <c r="G63">
        <v>9</v>
      </c>
      <c r="H63">
        <v>9</v>
      </c>
      <c r="I63">
        <v>12</v>
      </c>
      <c r="J63">
        <v>12</v>
      </c>
      <c r="K63">
        <v>14</v>
      </c>
      <c r="L63" t="s">
        <v>700</v>
      </c>
      <c r="M63" t="s">
        <v>38</v>
      </c>
      <c r="N63" t="s">
        <v>701</v>
      </c>
      <c r="O63" t="s">
        <v>702</v>
      </c>
      <c r="P63" t="s">
        <v>703</v>
      </c>
      <c r="Q63" t="s">
        <v>704</v>
      </c>
      <c r="R63">
        <f t="shared" si="9"/>
        <v>760853800</v>
      </c>
      <c r="S63">
        <f>IF(ISBLANK($L63),"",1+COUNTIF($R$3:$R$1997,"&gt;"&amp;$R63))</f>
        <v>61</v>
      </c>
      <c r="T63">
        <f>IF(ISBLANK($L63),"",COUNTIF($R$3:$R$1997,"&gt;"&amp;$R63)+COUNTIF($R$3:$R$1997,$R63))</f>
        <v>61</v>
      </c>
    </row>
    <row r="64" spans="1:20" x14ac:dyDescent="0.35">
      <c r="A64">
        <f t="shared" si="5"/>
        <v>62</v>
      </c>
      <c r="B64">
        <f t="shared" si="6"/>
        <v>76</v>
      </c>
      <c r="C64">
        <f t="shared" si="7"/>
        <v>85</v>
      </c>
      <c r="D64">
        <f t="shared" si="8"/>
        <v>33</v>
      </c>
      <c r="E64">
        <v>13</v>
      </c>
      <c r="F64">
        <v>15</v>
      </c>
      <c r="G64">
        <v>14</v>
      </c>
      <c r="H64">
        <v>10</v>
      </c>
      <c r="I64">
        <v>12</v>
      </c>
      <c r="J64">
        <v>12</v>
      </c>
      <c r="K64">
        <v>9</v>
      </c>
      <c r="L64" t="s">
        <v>1017</v>
      </c>
      <c r="M64" t="s">
        <v>38</v>
      </c>
      <c r="N64" t="s">
        <v>701</v>
      </c>
      <c r="O64" t="s">
        <v>1018</v>
      </c>
      <c r="P64" t="s">
        <v>1019</v>
      </c>
      <c r="Q64" t="s">
        <v>797</v>
      </c>
      <c r="R64">
        <f t="shared" si="9"/>
        <v>760853300</v>
      </c>
      <c r="S64">
        <f>IF(ISBLANK($L64),"",1+COUNTIF($R$3:$R$1997,"&gt;"&amp;$R64))</f>
        <v>62</v>
      </c>
      <c r="T64">
        <f>IF(ISBLANK($L64),"",COUNTIF($R$3:$R$1997,"&gt;"&amp;$R64)+COUNTIF($R$3:$R$1997,$R64))</f>
        <v>62</v>
      </c>
    </row>
    <row r="65" spans="1:20" x14ac:dyDescent="0.35">
      <c r="A65">
        <f t="shared" si="5"/>
        <v>63</v>
      </c>
      <c r="B65">
        <f t="shared" si="6"/>
        <v>75</v>
      </c>
      <c r="C65">
        <f t="shared" si="7"/>
        <v>85</v>
      </c>
      <c r="D65">
        <f t="shared" si="8"/>
        <v>38</v>
      </c>
      <c r="E65">
        <v>12</v>
      </c>
      <c r="F65">
        <v>12</v>
      </c>
      <c r="G65">
        <v>10</v>
      </c>
      <c r="H65">
        <v>13</v>
      </c>
      <c r="I65">
        <v>12</v>
      </c>
      <c r="J65">
        <v>13</v>
      </c>
      <c r="K65">
        <v>13</v>
      </c>
      <c r="L65" t="s">
        <v>1801</v>
      </c>
      <c r="M65" t="s">
        <v>38</v>
      </c>
      <c r="N65" t="s">
        <v>193</v>
      </c>
      <c r="O65" t="s">
        <v>1802</v>
      </c>
      <c r="P65" t="s">
        <v>1803</v>
      </c>
      <c r="R65">
        <f t="shared" si="9"/>
        <v>750853800</v>
      </c>
      <c r="S65">
        <f>IF(ISBLANK($L65),"",1+COUNTIF($R$3:$R$1997,"&gt;"&amp;$R65))</f>
        <v>63</v>
      </c>
      <c r="T65">
        <f>IF(ISBLANK($L65),"",COUNTIF($R$3:$R$1997,"&gt;"&amp;$R65)+COUNTIF($R$3:$R$1997,$R65))</f>
        <v>63</v>
      </c>
    </row>
    <row r="66" spans="1:20" x14ac:dyDescent="0.35">
      <c r="A66">
        <f t="shared" ref="A66:A97" si="10">IF(ISBLANK($L66),"",IF($S66=$T66,$S66,$S66&amp;"-"&amp;$T66))</f>
        <v>64</v>
      </c>
      <c r="B66">
        <f t="shared" ref="B66:B97" si="11">$C66-MINA($E66:$K66)</f>
        <v>75</v>
      </c>
      <c r="C66">
        <f t="shared" ref="C66:C97" si="12">SUM($E66:$K66)</f>
        <v>85</v>
      </c>
      <c r="D66">
        <f t="shared" ref="D66:D97" si="13">SUM($I66:$K66)</f>
        <v>37</v>
      </c>
      <c r="E66">
        <v>15</v>
      </c>
      <c r="F66">
        <v>13</v>
      </c>
      <c r="G66">
        <v>10</v>
      </c>
      <c r="H66">
        <v>10</v>
      </c>
      <c r="I66">
        <v>15</v>
      </c>
      <c r="J66">
        <v>11</v>
      </c>
      <c r="K66">
        <v>11</v>
      </c>
      <c r="L66" t="s">
        <v>218</v>
      </c>
      <c r="M66" t="s">
        <v>38</v>
      </c>
      <c r="N66" t="s">
        <v>219</v>
      </c>
      <c r="O66" t="s">
        <v>220</v>
      </c>
      <c r="P66" t="s">
        <v>221</v>
      </c>
      <c r="R66">
        <f t="shared" ref="R66:R97" si="14">$B66*10000000+$C66*10000+$D66*100</f>
        <v>750853700</v>
      </c>
      <c r="S66">
        <f>IF(ISBLANK($L66),"",1+COUNTIF($R$3:$R$1997,"&gt;"&amp;$R66))</f>
        <v>64</v>
      </c>
      <c r="T66">
        <f>IF(ISBLANK($L66),"",COUNTIF($R$3:$R$1997,"&gt;"&amp;$R66)+COUNTIF($R$3:$R$1997,$R66))</f>
        <v>64</v>
      </c>
    </row>
    <row r="67" spans="1:20" x14ac:dyDescent="0.35">
      <c r="A67" t="str">
        <f t="shared" si="10"/>
        <v>65-66</v>
      </c>
      <c r="B67">
        <f t="shared" si="11"/>
        <v>75</v>
      </c>
      <c r="C67">
        <f t="shared" si="12"/>
        <v>83</v>
      </c>
      <c r="D67">
        <f t="shared" si="13"/>
        <v>41</v>
      </c>
      <c r="E67">
        <v>11</v>
      </c>
      <c r="F67">
        <v>11</v>
      </c>
      <c r="G67">
        <v>8</v>
      </c>
      <c r="H67">
        <v>12</v>
      </c>
      <c r="I67">
        <v>14</v>
      </c>
      <c r="J67">
        <v>12</v>
      </c>
      <c r="K67">
        <v>15</v>
      </c>
      <c r="L67" t="s">
        <v>1256</v>
      </c>
      <c r="M67" t="s">
        <v>38</v>
      </c>
      <c r="N67" t="s">
        <v>145</v>
      </c>
      <c r="O67" t="s">
        <v>1257</v>
      </c>
      <c r="P67" t="s">
        <v>1258</v>
      </c>
      <c r="R67">
        <f t="shared" si="14"/>
        <v>750834100</v>
      </c>
      <c r="S67">
        <f>IF(ISBLANK($L67),"",1+COUNTIF($R$3:$R$1997,"&gt;"&amp;$R67))</f>
        <v>65</v>
      </c>
      <c r="T67">
        <f>IF(ISBLANK($L67),"",COUNTIF($R$3:$R$1997,"&gt;"&amp;$R67)+COUNTIF($R$3:$R$1997,$R67))</f>
        <v>66</v>
      </c>
    </row>
    <row r="68" spans="1:20" x14ac:dyDescent="0.35">
      <c r="A68" t="str">
        <f t="shared" si="10"/>
        <v>65-66</v>
      </c>
      <c r="B68">
        <f t="shared" si="11"/>
        <v>75</v>
      </c>
      <c r="C68">
        <f t="shared" si="12"/>
        <v>83</v>
      </c>
      <c r="D68">
        <f t="shared" si="13"/>
        <v>41</v>
      </c>
      <c r="E68">
        <v>11</v>
      </c>
      <c r="F68">
        <v>13</v>
      </c>
      <c r="G68">
        <v>8</v>
      </c>
      <c r="H68">
        <v>10</v>
      </c>
      <c r="I68">
        <v>18</v>
      </c>
      <c r="J68">
        <v>14</v>
      </c>
      <c r="K68">
        <v>9</v>
      </c>
      <c r="L68" t="s">
        <v>231</v>
      </c>
      <c r="M68" t="s">
        <v>38</v>
      </c>
      <c r="N68" t="s">
        <v>214</v>
      </c>
      <c r="O68" t="s">
        <v>232</v>
      </c>
      <c r="P68" t="s">
        <v>233</v>
      </c>
      <c r="Q68" t="s">
        <v>234</v>
      </c>
      <c r="R68">
        <f t="shared" si="14"/>
        <v>750834100</v>
      </c>
      <c r="S68">
        <f>IF(ISBLANK($L68),"",1+COUNTIF($R$3:$R$1997,"&gt;"&amp;$R68))</f>
        <v>65</v>
      </c>
      <c r="T68">
        <f>IF(ISBLANK($L68),"",COUNTIF($R$3:$R$1997,"&gt;"&amp;$R68)+COUNTIF($R$3:$R$1997,$R68))</f>
        <v>66</v>
      </c>
    </row>
    <row r="69" spans="1:20" x14ac:dyDescent="0.35">
      <c r="A69">
        <f t="shared" si="10"/>
        <v>67</v>
      </c>
      <c r="B69">
        <f t="shared" si="11"/>
        <v>75</v>
      </c>
      <c r="C69">
        <f t="shared" si="12"/>
        <v>81</v>
      </c>
      <c r="D69">
        <f t="shared" si="13"/>
        <v>35</v>
      </c>
      <c r="E69">
        <v>13</v>
      </c>
      <c r="F69">
        <v>10</v>
      </c>
      <c r="G69">
        <v>13</v>
      </c>
      <c r="H69">
        <v>10</v>
      </c>
      <c r="I69">
        <v>15</v>
      </c>
      <c r="J69">
        <v>6</v>
      </c>
      <c r="K69">
        <v>14</v>
      </c>
      <c r="L69" t="s">
        <v>48</v>
      </c>
      <c r="M69" t="s">
        <v>38</v>
      </c>
      <c r="N69" t="s">
        <v>49</v>
      </c>
      <c r="O69" t="s">
        <v>50</v>
      </c>
      <c r="P69" t="s">
        <v>51</v>
      </c>
      <c r="Q69" t="s">
        <v>52</v>
      </c>
      <c r="R69">
        <f t="shared" si="14"/>
        <v>750813500</v>
      </c>
      <c r="S69">
        <f>IF(ISBLANK($L69),"",1+COUNTIF($R$3:$R$1997,"&gt;"&amp;$R69))</f>
        <v>67</v>
      </c>
      <c r="T69">
        <f>IF(ISBLANK($L69),"",COUNTIF($R$3:$R$1997,"&gt;"&amp;$R69)+COUNTIF($R$3:$R$1997,$R69))</f>
        <v>67</v>
      </c>
    </row>
    <row r="70" spans="1:20" x14ac:dyDescent="0.35">
      <c r="A70">
        <f t="shared" si="10"/>
        <v>68</v>
      </c>
      <c r="B70">
        <f t="shared" si="11"/>
        <v>74</v>
      </c>
      <c r="C70">
        <f t="shared" si="12"/>
        <v>82</v>
      </c>
      <c r="D70">
        <f t="shared" si="13"/>
        <v>43</v>
      </c>
      <c r="E70">
        <v>12</v>
      </c>
      <c r="F70">
        <v>9</v>
      </c>
      <c r="G70">
        <v>10</v>
      </c>
      <c r="H70">
        <v>8</v>
      </c>
      <c r="I70">
        <v>15</v>
      </c>
      <c r="J70">
        <v>11</v>
      </c>
      <c r="K70">
        <v>17</v>
      </c>
      <c r="L70" t="s">
        <v>773</v>
      </c>
      <c r="M70" t="s">
        <v>38</v>
      </c>
      <c r="N70" t="s">
        <v>167</v>
      </c>
      <c r="O70" t="s">
        <v>774</v>
      </c>
      <c r="P70" t="s">
        <v>775</v>
      </c>
      <c r="Q70" t="s">
        <v>488</v>
      </c>
      <c r="R70">
        <f t="shared" si="14"/>
        <v>740824300</v>
      </c>
      <c r="S70">
        <f>IF(ISBLANK($L70),"",1+COUNTIF($R$3:$R$1997,"&gt;"&amp;$R70))</f>
        <v>68</v>
      </c>
      <c r="T70">
        <f>IF(ISBLANK($L70),"",COUNTIF($R$3:$R$1997,"&gt;"&amp;$R70)+COUNTIF($R$3:$R$1997,$R70))</f>
        <v>68</v>
      </c>
    </row>
    <row r="71" spans="1:20" x14ac:dyDescent="0.35">
      <c r="A71" t="str">
        <f t="shared" si="10"/>
        <v>69-70</v>
      </c>
      <c r="B71">
        <f t="shared" si="11"/>
        <v>74</v>
      </c>
      <c r="C71">
        <f t="shared" si="12"/>
        <v>74</v>
      </c>
      <c r="D71">
        <f t="shared" si="13"/>
        <v>27</v>
      </c>
      <c r="E71">
        <v>12</v>
      </c>
      <c r="F71">
        <v>14</v>
      </c>
      <c r="G71">
        <v>11</v>
      </c>
      <c r="H71">
        <v>10</v>
      </c>
      <c r="I71">
        <v>16</v>
      </c>
      <c r="J71">
        <v>11</v>
      </c>
      <c r="K71" t="s">
        <v>31</v>
      </c>
      <c r="L71" t="s">
        <v>1671</v>
      </c>
      <c r="M71" t="s">
        <v>38</v>
      </c>
      <c r="N71" t="s">
        <v>340</v>
      </c>
      <c r="O71" t="s">
        <v>1672</v>
      </c>
      <c r="P71" t="s">
        <v>1673</v>
      </c>
      <c r="Q71" t="s">
        <v>1674</v>
      </c>
      <c r="R71">
        <f t="shared" si="14"/>
        <v>740742700</v>
      </c>
      <c r="S71">
        <f>IF(ISBLANK($L71),"",1+COUNTIF($R$3:$R$1997,"&gt;"&amp;$R71))</f>
        <v>69</v>
      </c>
      <c r="T71">
        <f>IF(ISBLANK($L71),"",COUNTIF($R$3:$R$1997,"&gt;"&amp;$R71)+COUNTIF($R$3:$R$1997,$R71))</f>
        <v>70</v>
      </c>
    </row>
    <row r="72" spans="1:20" x14ac:dyDescent="0.35">
      <c r="A72" t="str">
        <f t="shared" si="10"/>
        <v>69-70</v>
      </c>
      <c r="B72">
        <f t="shared" si="11"/>
        <v>74</v>
      </c>
      <c r="C72">
        <f t="shared" si="12"/>
        <v>74</v>
      </c>
      <c r="D72">
        <f t="shared" si="13"/>
        <v>27</v>
      </c>
      <c r="E72">
        <v>14</v>
      </c>
      <c r="F72">
        <v>13</v>
      </c>
      <c r="G72">
        <v>11</v>
      </c>
      <c r="H72">
        <v>9</v>
      </c>
      <c r="I72">
        <v>15</v>
      </c>
      <c r="J72" t="s">
        <v>31</v>
      </c>
      <c r="K72">
        <v>12</v>
      </c>
      <c r="L72" t="s">
        <v>1234</v>
      </c>
      <c r="M72" t="s">
        <v>38</v>
      </c>
      <c r="N72" t="s">
        <v>263</v>
      </c>
      <c r="O72" t="s">
        <v>1235</v>
      </c>
      <c r="P72" t="s">
        <v>1236</v>
      </c>
      <c r="Q72" t="s">
        <v>1237</v>
      </c>
      <c r="R72">
        <f t="shared" si="14"/>
        <v>740742700</v>
      </c>
      <c r="S72">
        <f>IF(ISBLANK($L72),"",1+COUNTIF($R$3:$R$1997,"&gt;"&amp;$R72))</f>
        <v>69</v>
      </c>
      <c r="T72">
        <f>IF(ISBLANK($L72),"",COUNTIF($R$3:$R$1997,"&gt;"&amp;$R72)+COUNTIF($R$3:$R$1997,$R72))</f>
        <v>70</v>
      </c>
    </row>
    <row r="73" spans="1:20" x14ac:dyDescent="0.35">
      <c r="A73">
        <f t="shared" si="10"/>
        <v>71</v>
      </c>
      <c r="B73">
        <f t="shared" si="11"/>
        <v>74</v>
      </c>
      <c r="C73">
        <f t="shared" si="12"/>
        <v>74</v>
      </c>
      <c r="D73">
        <f t="shared" si="13"/>
        <v>14</v>
      </c>
      <c r="E73">
        <v>17</v>
      </c>
      <c r="F73">
        <v>16</v>
      </c>
      <c r="G73">
        <v>13</v>
      </c>
      <c r="H73">
        <v>14</v>
      </c>
      <c r="I73">
        <v>14</v>
      </c>
      <c r="J73" t="s">
        <v>31</v>
      </c>
      <c r="K73" t="s">
        <v>31</v>
      </c>
      <c r="L73" t="s">
        <v>85</v>
      </c>
      <c r="M73" t="s">
        <v>38</v>
      </c>
      <c r="N73" t="s">
        <v>44</v>
      </c>
      <c r="O73" t="s">
        <v>86</v>
      </c>
      <c r="P73" t="s">
        <v>87</v>
      </c>
      <c r="Q73" t="s">
        <v>88</v>
      </c>
      <c r="R73">
        <f t="shared" si="14"/>
        <v>740741400</v>
      </c>
      <c r="S73">
        <f>IF(ISBLANK($L73),"",1+COUNTIF($R$3:$R$1997,"&gt;"&amp;$R73))</f>
        <v>71</v>
      </c>
      <c r="T73">
        <f>IF(ISBLANK($L73),"",COUNTIF($R$3:$R$1997,"&gt;"&amp;$R73)+COUNTIF($R$3:$R$1997,$R73))</f>
        <v>71</v>
      </c>
    </row>
    <row r="74" spans="1:20" x14ac:dyDescent="0.35">
      <c r="A74">
        <f t="shared" si="10"/>
        <v>72</v>
      </c>
      <c r="B74">
        <f t="shared" si="11"/>
        <v>72</v>
      </c>
      <c r="C74">
        <f t="shared" si="12"/>
        <v>80</v>
      </c>
      <c r="D74">
        <f t="shared" si="13"/>
        <v>39</v>
      </c>
      <c r="E74">
        <v>10</v>
      </c>
      <c r="F74">
        <v>12</v>
      </c>
      <c r="G74">
        <v>8</v>
      </c>
      <c r="H74">
        <v>11</v>
      </c>
      <c r="I74">
        <v>13</v>
      </c>
      <c r="J74">
        <v>16</v>
      </c>
      <c r="K74">
        <v>10</v>
      </c>
      <c r="L74" t="s">
        <v>629</v>
      </c>
      <c r="M74" t="s">
        <v>38</v>
      </c>
      <c r="N74" t="s">
        <v>420</v>
      </c>
      <c r="O74" t="s">
        <v>630</v>
      </c>
      <c r="P74" t="s">
        <v>631</v>
      </c>
      <c r="Q74" t="s">
        <v>423</v>
      </c>
      <c r="R74">
        <f t="shared" si="14"/>
        <v>720803900</v>
      </c>
      <c r="S74">
        <f>IF(ISBLANK($L74),"",1+COUNTIF($R$3:$R$1997,"&gt;"&amp;$R74))</f>
        <v>72</v>
      </c>
      <c r="T74">
        <f>IF(ISBLANK($L74),"",COUNTIF($R$3:$R$1997,"&gt;"&amp;$R74)+COUNTIF($R$3:$R$1997,$R74))</f>
        <v>72</v>
      </c>
    </row>
    <row r="75" spans="1:20" x14ac:dyDescent="0.35">
      <c r="A75">
        <f t="shared" si="10"/>
        <v>73</v>
      </c>
      <c r="B75">
        <f t="shared" si="11"/>
        <v>72</v>
      </c>
      <c r="C75">
        <f t="shared" si="12"/>
        <v>80</v>
      </c>
      <c r="D75">
        <f t="shared" si="13"/>
        <v>36</v>
      </c>
      <c r="E75">
        <v>16</v>
      </c>
      <c r="F75">
        <v>12</v>
      </c>
      <c r="G75">
        <v>8</v>
      </c>
      <c r="H75">
        <v>8</v>
      </c>
      <c r="I75">
        <v>15</v>
      </c>
      <c r="J75">
        <v>10</v>
      </c>
      <c r="K75">
        <v>11</v>
      </c>
      <c r="L75" t="s">
        <v>271</v>
      </c>
      <c r="M75" t="s">
        <v>38</v>
      </c>
      <c r="N75" t="s">
        <v>193</v>
      </c>
      <c r="O75" t="s">
        <v>272</v>
      </c>
      <c r="P75" t="s">
        <v>273</v>
      </c>
      <c r="Q75" t="s">
        <v>274</v>
      </c>
      <c r="R75">
        <f t="shared" si="14"/>
        <v>720803600</v>
      </c>
      <c r="S75">
        <f>IF(ISBLANK($L75),"",1+COUNTIF($R$3:$R$1997,"&gt;"&amp;$R75))</f>
        <v>73</v>
      </c>
      <c r="T75">
        <f>IF(ISBLANK($L75),"",COUNTIF($R$3:$R$1997,"&gt;"&amp;$R75)+COUNTIF($R$3:$R$1997,$R75))</f>
        <v>73</v>
      </c>
    </row>
    <row r="76" spans="1:20" x14ac:dyDescent="0.35">
      <c r="A76">
        <f t="shared" si="10"/>
        <v>74</v>
      </c>
      <c r="B76">
        <f t="shared" si="11"/>
        <v>72</v>
      </c>
      <c r="C76">
        <f t="shared" si="12"/>
        <v>72</v>
      </c>
      <c r="D76">
        <f t="shared" si="13"/>
        <v>40</v>
      </c>
      <c r="E76">
        <v>12</v>
      </c>
      <c r="F76">
        <v>9</v>
      </c>
      <c r="G76" t="s">
        <v>31</v>
      </c>
      <c r="H76">
        <v>11</v>
      </c>
      <c r="I76">
        <v>10</v>
      </c>
      <c r="J76">
        <v>16</v>
      </c>
      <c r="K76">
        <v>14</v>
      </c>
      <c r="L76" t="s">
        <v>1298</v>
      </c>
      <c r="M76" t="s">
        <v>38</v>
      </c>
      <c r="N76" t="s">
        <v>302</v>
      </c>
      <c r="O76" t="s">
        <v>1299</v>
      </c>
      <c r="P76" t="s">
        <v>1300</v>
      </c>
      <c r="Q76" t="s">
        <v>719</v>
      </c>
      <c r="R76">
        <f t="shared" si="14"/>
        <v>720724000</v>
      </c>
      <c r="S76">
        <f>IF(ISBLANK($L76),"",1+COUNTIF($R$3:$R$1997,"&gt;"&amp;$R76))</f>
        <v>74</v>
      </c>
      <c r="T76">
        <f>IF(ISBLANK($L76),"",COUNTIF($R$3:$R$1997,"&gt;"&amp;$R76)+COUNTIF($R$3:$R$1997,$R76))</f>
        <v>74</v>
      </c>
    </row>
    <row r="77" spans="1:20" x14ac:dyDescent="0.35">
      <c r="A77">
        <f t="shared" si="10"/>
        <v>75</v>
      </c>
      <c r="B77">
        <f t="shared" si="11"/>
        <v>71</v>
      </c>
      <c r="C77">
        <f t="shared" si="12"/>
        <v>80</v>
      </c>
      <c r="D77">
        <f t="shared" si="13"/>
        <v>41</v>
      </c>
      <c r="E77">
        <v>9</v>
      </c>
      <c r="F77">
        <v>11</v>
      </c>
      <c r="G77">
        <v>10</v>
      </c>
      <c r="H77">
        <v>9</v>
      </c>
      <c r="I77">
        <v>13</v>
      </c>
      <c r="J77">
        <v>15</v>
      </c>
      <c r="K77">
        <v>13</v>
      </c>
      <c r="L77" t="s">
        <v>510</v>
      </c>
      <c r="M77" t="s">
        <v>38</v>
      </c>
      <c r="N77" t="s">
        <v>511</v>
      </c>
      <c r="O77" t="s">
        <v>512</v>
      </c>
      <c r="P77" t="s">
        <v>513</v>
      </c>
      <c r="Q77" t="s">
        <v>514</v>
      </c>
      <c r="R77">
        <f t="shared" si="14"/>
        <v>710804100</v>
      </c>
      <c r="S77">
        <f>IF(ISBLANK($L77),"",1+COUNTIF($R$3:$R$1997,"&gt;"&amp;$R77))</f>
        <v>75</v>
      </c>
      <c r="T77">
        <f>IF(ISBLANK($L77),"",COUNTIF($R$3:$R$1997,"&gt;"&amp;$R77)+COUNTIF($R$3:$R$1997,$R77))</f>
        <v>75</v>
      </c>
    </row>
    <row r="78" spans="1:20" x14ac:dyDescent="0.35">
      <c r="A78">
        <f t="shared" si="10"/>
        <v>76</v>
      </c>
      <c r="B78">
        <f t="shared" si="11"/>
        <v>71</v>
      </c>
      <c r="C78">
        <f t="shared" si="12"/>
        <v>71</v>
      </c>
      <c r="D78">
        <f t="shared" si="13"/>
        <v>38</v>
      </c>
      <c r="E78">
        <v>9</v>
      </c>
      <c r="F78">
        <v>12</v>
      </c>
      <c r="G78">
        <v>12</v>
      </c>
      <c r="H78" t="s">
        <v>31</v>
      </c>
      <c r="I78">
        <v>12</v>
      </c>
      <c r="J78">
        <v>12</v>
      </c>
      <c r="K78">
        <v>14</v>
      </c>
      <c r="L78" t="s">
        <v>895</v>
      </c>
      <c r="M78" t="s">
        <v>38</v>
      </c>
      <c r="N78" t="s">
        <v>896</v>
      </c>
      <c r="O78" t="s">
        <v>897</v>
      </c>
      <c r="P78" t="s">
        <v>898</v>
      </c>
      <c r="Q78" t="s">
        <v>899</v>
      </c>
      <c r="R78">
        <f t="shared" si="14"/>
        <v>710713800</v>
      </c>
      <c r="S78">
        <f>IF(ISBLANK($L78),"",1+COUNTIF($R$3:$R$1997,"&gt;"&amp;$R78))</f>
        <v>76</v>
      </c>
      <c r="T78">
        <f>IF(ISBLANK($L78),"",COUNTIF($R$3:$R$1997,"&gt;"&amp;$R78)+COUNTIF($R$3:$R$1997,$R78))</f>
        <v>76</v>
      </c>
    </row>
    <row r="79" spans="1:20" x14ac:dyDescent="0.35">
      <c r="A79">
        <f t="shared" si="10"/>
        <v>77</v>
      </c>
      <c r="B79">
        <f t="shared" si="11"/>
        <v>71</v>
      </c>
      <c r="C79">
        <f t="shared" si="12"/>
        <v>71</v>
      </c>
      <c r="D79">
        <f t="shared" si="13"/>
        <v>32</v>
      </c>
      <c r="E79">
        <v>14</v>
      </c>
      <c r="F79">
        <v>16</v>
      </c>
      <c r="G79" t="s">
        <v>31</v>
      </c>
      <c r="H79">
        <v>9</v>
      </c>
      <c r="I79">
        <v>18</v>
      </c>
      <c r="J79">
        <v>14</v>
      </c>
      <c r="K79" t="s">
        <v>31</v>
      </c>
      <c r="L79" t="s">
        <v>285</v>
      </c>
      <c r="M79" t="s">
        <v>38</v>
      </c>
      <c r="N79" t="s">
        <v>286</v>
      </c>
      <c r="O79" t="s">
        <v>287</v>
      </c>
      <c r="P79" t="s">
        <v>288</v>
      </c>
      <c r="Q79" t="s">
        <v>289</v>
      </c>
      <c r="R79">
        <f t="shared" si="14"/>
        <v>710713200</v>
      </c>
      <c r="S79">
        <f>IF(ISBLANK($L79),"",1+COUNTIF($R$3:$R$1997,"&gt;"&amp;$R79))</f>
        <v>77</v>
      </c>
      <c r="T79">
        <f>IF(ISBLANK($L79),"",COUNTIF($R$3:$R$1997,"&gt;"&amp;$R79)+COUNTIF($R$3:$R$1997,$R79))</f>
        <v>77</v>
      </c>
    </row>
    <row r="80" spans="1:20" x14ac:dyDescent="0.35">
      <c r="A80">
        <f t="shared" si="10"/>
        <v>78</v>
      </c>
      <c r="B80">
        <f t="shared" si="11"/>
        <v>71</v>
      </c>
      <c r="C80">
        <f t="shared" si="12"/>
        <v>71</v>
      </c>
      <c r="D80">
        <f t="shared" si="13"/>
        <v>26</v>
      </c>
      <c r="E80">
        <v>15</v>
      </c>
      <c r="F80">
        <v>12</v>
      </c>
      <c r="G80">
        <v>9</v>
      </c>
      <c r="H80">
        <v>9</v>
      </c>
      <c r="I80">
        <v>12</v>
      </c>
      <c r="J80" t="s">
        <v>31</v>
      </c>
      <c r="K80">
        <v>14</v>
      </c>
      <c r="L80" t="s">
        <v>1441</v>
      </c>
      <c r="M80" t="s">
        <v>38</v>
      </c>
      <c r="N80" t="s">
        <v>54</v>
      </c>
      <c r="O80" t="s">
        <v>1442</v>
      </c>
      <c r="P80" t="s">
        <v>1443</v>
      </c>
      <c r="R80">
        <f t="shared" si="14"/>
        <v>710712600</v>
      </c>
      <c r="S80">
        <f>IF(ISBLANK($L80),"",1+COUNTIF($R$3:$R$1997,"&gt;"&amp;$R80))</f>
        <v>78</v>
      </c>
      <c r="T80">
        <f>IF(ISBLANK($L80),"",COUNTIF($R$3:$R$1997,"&gt;"&amp;$R80)+COUNTIF($R$3:$R$1997,$R80))</f>
        <v>78</v>
      </c>
    </row>
    <row r="81" spans="1:20" x14ac:dyDescent="0.35">
      <c r="A81">
        <f t="shared" si="10"/>
        <v>79</v>
      </c>
      <c r="B81">
        <f t="shared" si="11"/>
        <v>70</v>
      </c>
      <c r="C81">
        <f t="shared" si="12"/>
        <v>70</v>
      </c>
      <c r="D81">
        <f t="shared" si="13"/>
        <v>35</v>
      </c>
      <c r="E81">
        <v>14</v>
      </c>
      <c r="F81">
        <v>14</v>
      </c>
      <c r="G81">
        <v>7</v>
      </c>
      <c r="H81" t="s">
        <v>31</v>
      </c>
      <c r="I81" t="s">
        <v>31</v>
      </c>
      <c r="J81">
        <v>18</v>
      </c>
      <c r="K81">
        <v>17</v>
      </c>
      <c r="L81" t="s">
        <v>1600</v>
      </c>
      <c r="M81" t="s">
        <v>38</v>
      </c>
      <c r="N81" t="s">
        <v>901</v>
      </c>
      <c r="O81" t="s">
        <v>1601</v>
      </c>
      <c r="P81" t="s">
        <v>1602</v>
      </c>
      <c r="Q81" t="s">
        <v>1603</v>
      </c>
      <c r="R81">
        <f t="shared" si="14"/>
        <v>700703500</v>
      </c>
      <c r="S81">
        <f>IF(ISBLANK($L81),"",1+COUNTIF($R$3:$R$1997,"&gt;"&amp;$R81))</f>
        <v>79</v>
      </c>
      <c r="T81">
        <f>IF(ISBLANK($L81),"",COUNTIF($R$3:$R$1997,"&gt;"&amp;$R81)+COUNTIF($R$3:$R$1997,$R81))</f>
        <v>79</v>
      </c>
    </row>
    <row r="82" spans="1:20" x14ac:dyDescent="0.35">
      <c r="A82">
        <f t="shared" si="10"/>
        <v>80</v>
      </c>
      <c r="B82">
        <f t="shared" si="11"/>
        <v>68</v>
      </c>
      <c r="C82">
        <f t="shared" si="12"/>
        <v>75</v>
      </c>
      <c r="D82">
        <f t="shared" si="13"/>
        <v>35</v>
      </c>
      <c r="E82">
        <v>13</v>
      </c>
      <c r="F82">
        <v>9</v>
      </c>
      <c r="G82">
        <v>7</v>
      </c>
      <c r="H82">
        <v>11</v>
      </c>
      <c r="I82">
        <v>11</v>
      </c>
      <c r="J82">
        <v>12</v>
      </c>
      <c r="K82">
        <v>12</v>
      </c>
      <c r="L82" t="s">
        <v>1181</v>
      </c>
      <c r="M82" t="s">
        <v>38</v>
      </c>
      <c r="N82" t="s">
        <v>307</v>
      </c>
      <c r="O82" t="s">
        <v>1182</v>
      </c>
      <c r="P82" t="s">
        <v>1183</v>
      </c>
      <c r="Q82" t="s">
        <v>752</v>
      </c>
      <c r="R82">
        <f t="shared" si="14"/>
        <v>680753500</v>
      </c>
      <c r="S82">
        <f>IF(ISBLANK($L82),"",1+COUNTIF($R$3:$R$1997,"&gt;"&amp;$R82))</f>
        <v>80</v>
      </c>
      <c r="T82">
        <f>IF(ISBLANK($L82),"",COUNTIF($R$3:$R$1997,"&gt;"&amp;$R82)+COUNTIF($R$3:$R$1997,$R82))</f>
        <v>80</v>
      </c>
    </row>
    <row r="83" spans="1:20" x14ac:dyDescent="0.35">
      <c r="A83">
        <f t="shared" si="10"/>
        <v>81</v>
      </c>
      <c r="B83">
        <f t="shared" si="11"/>
        <v>68</v>
      </c>
      <c r="C83">
        <f t="shared" si="12"/>
        <v>68</v>
      </c>
      <c r="D83">
        <f t="shared" si="13"/>
        <v>14</v>
      </c>
      <c r="E83">
        <v>15</v>
      </c>
      <c r="F83">
        <v>14</v>
      </c>
      <c r="G83">
        <v>13</v>
      </c>
      <c r="H83">
        <v>12</v>
      </c>
      <c r="I83" t="s">
        <v>31</v>
      </c>
      <c r="J83">
        <v>14</v>
      </c>
      <c r="K83" t="s">
        <v>31</v>
      </c>
      <c r="L83" t="s">
        <v>518</v>
      </c>
      <c r="M83" t="s">
        <v>38</v>
      </c>
      <c r="N83" t="s">
        <v>98</v>
      </c>
      <c r="O83" t="s">
        <v>519</v>
      </c>
      <c r="P83" t="s">
        <v>520</v>
      </c>
      <c r="Q83" t="s">
        <v>101</v>
      </c>
      <c r="R83">
        <f t="shared" si="14"/>
        <v>680681400</v>
      </c>
      <c r="S83">
        <f>IF(ISBLANK($L83),"",1+COUNTIF($R$3:$R$1997,"&gt;"&amp;$R83))</f>
        <v>81</v>
      </c>
      <c r="T83">
        <f>IF(ISBLANK($L83),"",COUNTIF($R$3:$R$1997,"&gt;"&amp;$R83)+COUNTIF($R$3:$R$1997,$R83))</f>
        <v>81</v>
      </c>
    </row>
    <row r="84" spans="1:20" x14ac:dyDescent="0.35">
      <c r="A84">
        <f t="shared" si="10"/>
        <v>82</v>
      </c>
      <c r="B84">
        <f t="shared" si="11"/>
        <v>67</v>
      </c>
      <c r="C84">
        <f t="shared" si="12"/>
        <v>72</v>
      </c>
      <c r="D84">
        <f t="shared" si="13"/>
        <v>30</v>
      </c>
      <c r="E84">
        <v>15</v>
      </c>
      <c r="F84">
        <v>13</v>
      </c>
      <c r="G84">
        <v>5</v>
      </c>
      <c r="H84">
        <v>9</v>
      </c>
      <c r="I84">
        <v>11</v>
      </c>
      <c r="J84">
        <v>11</v>
      </c>
      <c r="K84">
        <v>8</v>
      </c>
      <c r="L84" t="s">
        <v>1361</v>
      </c>
      <c r="M84" t="s">
        <v>38</v>
      </c>
      <c r="N84" t="s">
        <v>223</v>
      </c>
      <c r="O84" t="s">
        <v>1362</v>
      </c>
      <c r="P84" t="s">
        <v>1363</v>
      </c>
      <c r="Q84" t="s">
        <v>1315</v>
      </c>
      <c r="R84">
        <f t="shared" si="14"/>
        <v>670723000</v>
      </c>
      <c r="S84">
        <f>IF(ISBLANK($L84),"",1+COUNTIF($R$3:$R$1997,"&gt;"&amp;$R84))</f>
        <v>82</v>
      </c>
      <c r="T84">
        <f>IF(ISBLANK($L84),"",COUNTIF($R$3:$R$1997,"&gt;"&amp;$R84)+COUNTIF($R$3:$R$1997,$R84))</f>
        <v>82</v>
      </c>
    </row>
    <row r="85" spans="1:20" x14ac:dyDescent="0.35">
      <c r="A85">
        <f t="shared" si="10"/>
        <v>83</v>
      </c>
      <c r="B85">
        <f t="shared" si="11"/>
        <v>67</v>
      </c>
      <c r="C85">
        <f t="shared" si="12"/>
        <v>67</v>
      </c>
      <c r="D85">
        <f t="shared" si="13"/>
        <v>37</v>
      </c>
      <c r="E85" t="s">
        <v>31</v>
      </c>
      <c r="F85">
        <v>12</v>
      </c>
      <c r="G85">
        <v>8</v>
      </c>
      <c r="H85">
        <v>10</v>
      </c>
      <c r="I85">
        <v>10</v>
      </c>
      <c r="J85">
        <v>11</v>
      </c>
      <c r="K85">
        <v>16</v>
      </c>
      <c r="L85" t="s">
        <v>1612</v>
      </c>
      <c r="M85" t="s">
        <v>38</v>
      </c>
      <c r="N85" t="s">
        <v>276</v>
      </c>
      <c r="O85" t="s">
        <v>1613</v>
      </c>
      <c r="P85" t="s">
        <v>1614</v>
      </c>
      <c r="Q85" t="s">
        <v>1615</v>
      </c>
      <c r="R85">
        <f t="shared" si="14"/>
        <v>670673700</v>
      </c>
      <c r="S85">
        <f>IF(ISBLANK($L85),"",1+COUNTIF($R$3:$R$1997,"&gt;"&amp;$R85))</f>
        <v>83</v>
      </c>
      <c r="T85">
        <f>IF(ISBLANK($L85),"",COUNTIF($R$3:$R$1997,"&gt;"&amp;$R85)+COUNTIF($R$3:$R$1997,$R85))</f>
        <v>83</v>
      </c>
    </row>
    <row r="86" spans="1:20" x14ac:dyDescent="0.35">
      <c r="A86">
        <f t="shared" si="10"/>
        <v>84</v>
      </c>
      <c r="B86">
        <f t="shared" si="11"/>
        <v>67</v>
      </c>
      <c r="C86">
        <f t="shared" si="12"/>
        <v>67</v>
      </c>
      <c r="D86">
        <f t="shared" si="13"/>
        <v>36</v>
      </c>
      <c r="E86">
        <v>11</v>
      </c>
      <c r="F86">
        <v>10</v>
      </c>
      <c r="G86" t="s">
        <v>31</v>
      </c>
      <c r="H86">
        <v>10</v>
      </c>
      <c r="I86">
        <v>12</v>
      </c>
      <c r="J86">
        <v>10</v>
      </c>
      <c r="K86">
        <v>14</v>
      </c>
      <c r="L86" t="s">
        <v>1219</v>
      </c>
      <c r="M86" t="s">
        <v>38</v>
      </c>
      <c r="N86" t="s">
        <v>44</v>
      </c>
      <c r="O86" t="s">
        <v>1220</v>
      </c>
      <c r="P86" t="s">
        <v>1221</v>
      </c>
      <c r="Q86" t="s">
        <v>1222</v>
      </c>
      <c r="R86">
        <f t="shared" si="14"/>
        <v>670673600</v>
      </c>
      <c r="S86">
        <f>IF(ISBLANK($L86),"",1+COUNTIF($R$3:$R$1997,"&gt;"&amp;$R86))</f>
        <v>84</v>
      </c>
      <c r="T86">
        <f>IF(ISBLANK($L86),"",COUNTIF($R$3:$R$1997,"&gt;"&amp;$R86)+COUNTIF($R$3:$R$1997,$R86))</f>
        <v>84</v>
      </c>
    </row>
    <row r="87" spans="1:20" x14ac:dyDescent="0.35">
      <c r="A87">
        <f t="shared" si="10"/>
        <v>85</v>
      </c>
      <c r="B87">
        <f t="shared" si="11"/>
        <v>66</v>
      </c>
      <c r="C87">
        <f t="shared" si="12"/>
        <v>74</v>
      </c>
      <c r="D87">
        <f t="shared" si="13"/>
        <v>35</v>
      </c>
      <c r="E87">
        <v>11</v>
      </c>
      <c r="F87">
        <v>11</v>
      </c>
      <c r="G87">
        <v>8</v>
      </c>
      <c r="H87">
        <v>9</v>
      </c>
      <c r="I87">
        <v>11</v>
      </c>
      <c r="J87">
        <v>8</v>
      </c>
      <c r="K87">
        <v>16</v>
      </c>
      <c r="L87" t="s">
        <v>566</v>
      </c>
      <c r="M87" t="s">
        <v>38</v>
      </c>
      <c r="N87" t="s">
        <v>245</v>
      </c>
      <c r="O87" t="s">
        <v>567</v>
      </c>
      <c r="P87" t="s">
        <v>568</v>
      </c>
      <c r="R87">
        <f t="shared" si="14"/>
        <v>660743500</v>
      </c>
      <c r="S87">
        <f>IF(ISBLANK($L87),"",1+COUNTIF($R$3:$R$1997,"&gt;"&amp;$R87))</f>
        <v>85</v>
      </c>
      <c r="T87">
        <f>IF(ISBLANK($L87),"",COUNTIF($R$3:$R$1997,"&gt;"&amp;$R87)+COUNTIF($R$3:$R$1997,$R87))</f>
        <v>85</v>
      </c>
    </row>
    <row r="88" spans="1:20" x14ac:dyDescent="0.35">
      <c r="A88">
        <f t="shared" si="10"/>
        <v>86</v>
      </c>
      <c r="B88">
        <f t="shared" si="11"/>
        <v>66</v>
      </c>
      <c r="C88">
        <f t="shared" si="12"/>
        <v>68</v>
      </c>
      <c r="D88">
        <f t="shared" si="13"/>
        <v>38</v>
      </c>
      <c r="E88">
        <v>9</v>
      </c>
      <c r="F88">
        <v>10</v>
      </c>
      <c r="G88">
        <v>2</v>
      </c>
      <c r="H88">
        <v>9</v>
      </c>
      <c r="I88">
        <v>13</v>
      </c>
      <c r="J88">
        <v>12</v>
      </c>
      <c r="K88">
        <v>13</v>
      </c>
      <c r="L88" t="s">
        <v>1515</v>
      </c>
      <c r="M88" t="s">
        <v>38</v>
      </c>
      <c r="N88" t="s">
        <v>193</v>
      </c>
      <c r="O88" t="s">
        <v>1516</v>
      </c>
      <c r="P88" t="s">
        <v>1517</v>
      </c>
      <c r="Q88" t="s">
        <v>1518</v>
      </c>
      <c r="R88">
        <f t="shared" si="14"/>
        <v>660683800</v>
      </c>
      <c r="S88">
        <f>IF(ISBLANK($L88),"",1+COUNTIF($R$3:$R$1997,"&gt;"&amp;$R88))</f>
        <v>86</v>
      </c>
      <c r="T88">
        <f>IF(ISBLANK($L88),"",COUNTIF($R$3:$R$1997,"&gt;"&amp;$R88)+COUNTIF($R$3:$R$1997,$R88))</f>
        <v>86</v>
      </c>
    </row>
    <row r="89" spans="1:20" x14ac:dyDescent="0.35">
      <c r="A89">
        <f t="shared" si="10"/>
        <v>87</v>
      </c>
      <c r="B89">
        <f t="shared" si="11"/>
        <v>66</v>
      </c>
      <c r="C89">
        <f t="shared" si="12"/>
        <v>66</v>
      </c>
      <c r="D89">
        <f t="shared" si="13"/>
        <v>34</v>
      </c>
      <c r="E89" t="s">
        <v>31</v>
      </c>
      <c r="F89">
        <v>11</v>
      </c>
      <c r="G89">
        <v>10</v>
      </c>
      <c r="H89">
        <v>11</v>
      </c>
      <c r="I89">
        <v>13</v>
      </c>
      <c r="J89">
        <v>10</v>
      </c>
      <c r="K89">
        <v>11</v>
      </c>
      <c r="L89" t="s">
        <v>1725</v>
      </c>
      <c r="M89" t="s">
        <v>38</v>
      </c>
      <c r="N89" t="s">
        <v>49</v>
      </c>
      <c r="O89" t="s">
        <v>1726</v>
      </c>
      <c r="P89" t="s">
        <v>1727</v>
      </c>
      <c r="R89">
        <f t="shared" si="14"/>
        <v>660663400</v>
      </c>
      <c r="S89">
        <f>IF(ISBLANK($L89),"",1+COUNTIF($R$3:$R$1997,"&gt;"&amp;$R89))</f>
        <v>87</v>
      </c>
      <c r="T89">
        <f>IF(ISBLANK($L89),"",COUNTIF($R$3:$R$1997,"&gt;"&amp;$R89)+COUNTIF($R$3:$R$1997,$R89))</f>
        <v>87</v>
      </c>
    </row>
    <row r="90" spans="1:20" x14ac:dyDescent="0.35">
      <c r="A90">
        <f t="shared" si="10"/>
        <v>88</v>
      </c>
      <c r="B90">
        <f t="shared" si="11"/>
        <v>65</v>
      </c>
      <c r="C90">
        <f t="shared" si="12"/>
        <v>73</v>
      </c>
      <c r="D90">
        <f t="shared" si="13"/>
        <v>39</v>
      </c>
      <c r="E90">
        <v>8</v>
      </c>
      <c r="F90">
        <v>9</v>
      </c>
      <c r="G90">
        <v>9</v>
      </c>
      <c r="H90">
        <v>8</v>
      </c>
      <c r="I90">
        <v>9</v>
      </c>
      <c r="J90">
        <v>14</v>
      </c>
      <c r="K90">
        <v>16</v>
      </c>
      <c r="L90" t="s">
        <v>339</v>
      </c>
      <c r="M90" t="s">
        <v>38</v>
      </c>
      <c r="N90" t="s">
        <v>340</v>
      </c>
      <c r="O90" t="s">
        <v>341</v>
      </c>
      <c r="P90" t="s">
        <v>342</v>
      </c>
      <c r="Q90" t="s">
        <v>343</v>
      </c>
      <c r="R90">
        <f t="shared" si="14"/>
        <v>650733900</v>
      </c>
      <c r="S90">
        <f>IF(ISBLANK($L90),"",1+COUNTIF($R$3:$R$1997,"&gt;"&amp;$R90))</f>
        <v>88</v>
      </c>
      <c r="T90">
        <f>IF(ISBLANK($L90),"",COUNTIF($R$3:$R$1997,"&gt;"&amp;$R90)+COUNTIF($R$3:$R$1997,$R90))</f>
        <v>88</v>
      </c>
    </row>
    <row r="91" spans="1:20" x14ac:dyDescent="0.35">
      <c r="A91">
        <f t="shared" si="10"/>
        <v>89</v>
      </c>
      <c r="B91">
        <f t="shared" si="11"/>
        <v>64</v>
      </c>
      <c r="C91">
        <f t="shared" si="12"/>
        <v>64</v>
      </c>
      <c r="D91">
        <f t="shared" si="13"/>
        <v>32</v>
      </c>
      <c r="E91" t="s">
        <v>31</v>
      </c>
      <c r="F91">
        <v>12</v>
      </c>
      <c r="G91">
        <v>10</v>
      </c>
      <c r="H91">
        <v>10</v>
      </c>
      <c r="I91">
        <v>14</v>
      </c>
      <c r="J91" t="s">
        <v>31</v>
      </c>
      <c r="K91">
        <v>18</v>
      </c>
      <c r="L91" t="s">
        <v>1577</v>
      </c>
      <c r="M91" t="s">
        <v>38</v>
      </c>
      <c r="N91" t="s">
        <v>49</v>
      </c>
      <c r="O91" t="s">
        <v>1578</v>
      </c>
      <c r="P91" t="s">
        <v>1579</v>
      </c>
      <c r="R91">
        <f t="shared" si="14"/>
        <v>640643200</v>
      </c>
      <c r="S91">
        <f>IF(ISBLANK($L91),"",1+COUNTIF($R$3:$R$1997,"&gt;"&amp;$R91))</f>
        <v>89</v>
      </c>
      <c r="T91">
        <f>IF(ISBLANK($L91),"",COUNTIF($R$3:$R$1997,"&gt;"&amp;$R91)+COUNTIF($R$3:$R$1997,$R91))</f>
        <v>89</v>
      </c>
    </row>
    <row r="92" spans="1:20" x14ac:dyDescent="0.35">
      <c r="A92">
        <f t="shared" si="10"/>
        <v>90</v>
      </c>
      <c r="B92">
        <f t="shared" si="11"/>
        <v>64</v>
      </c>
      <c r="C92">
        <f t="shared" si="12"/>
        <v>64</v>
      </c>
      <c r="D92">
        <f t="shared" si="13"/>
        <v>16</v>
      </c>
      <c r="E92">
        <v>14</v>
      </c>
      <c r="F92">
        <v>8</v>
      </c>
      <c r="G92">
        <v>14</v>
      </c>
      <c r="H92">
        <v>12</v>
      </c>
      <c r="I92">
        <v>16</v>
      </c>
      <c r="J92" t="s">
        <v>31</v>
      </c>
      <c r="K92" t="s">
        <v>31</v>
      </c>
      <c r="L92" t="s">
        <v>724</v>
      </c>
      <c r="M92" t="s">
        <v>38</v>
      </c>
      <c r="N92" t="s">
        <v>725</v>
      </c>
      <c r="O92" t="s">
        <v>726</v>
      </c>
      <c r="P92" t="s">
        <v>727</v>
      </c>
      <c r="Q92" t="s">
        <v>728</v>
      </c>
      <c r="R92">
        <f t="shared" si="14"/>
        <v>640641600</v>
      </c>
      <c r="S92">
        <f>IF(ISBLANK($L92),"",1+COUNTIF($R$3:$R$1997,"&gt;"&amp;$R92))</f>
        <v>90</v>
      </c>
      <c r="T92">
        <f>IF(ISBLANK($L92),"",COUNTIF($R$3:$R$1997,"&gt;"&amp;$R92)+COUNTIF($R$3:$R$1997,$R92))</f>
        <v>90</v>
      </c>
    </row>
    <row r="93" spans="1:20" x14ac:dyDescent="0.35">
      <c r="A93">
        <f t="shared" si="10"/>
        <v>91</v>
      </c>
      <c r="B93">
        <f t="shared" si="11"/>
        <v>62</v>
      </c>
      <c r="C93">
        <f t="shared" si="12"/>
        <v>69</v>
      </c>
      <c r="D93">
        <f t="shared" si="13"/>
        <v>32</v>
      </c>
      <c r="E93">
        <v>11</v>
      </c>
      <c r="F93">
        <v>11</v>
      </c>
      <c r="G93">
        <v>7</v>
      </c>
      <c r="H93">
        <v>8</v>
      </c>
      <c r="I93">
        <v>13</v>
      </c>
      <c r="J93">
        <v>10</v>
      </c>
      <c r="K93">
        <v>9</v>
      </c>
      <c r="L93" t="s">
        <v>945</v>
      </c>
      <c r="M93" t="s">
        <v>38</v>
      </c>
      <c r="N93" t="s">
        <v>276</v>
      </c>
      <c r="O93" t="s">
        <v>946</v>
      </c>
      <c r="P93" t="s">
        <v>947</v>
      </c>
      <c r="Q93" t="s">
        <v>383</v>
      </c>
      <c r="R93">
        <f t="shared" si="14"/>
        <v>620693200</v>
      </c>
      <c r="S93">
        <f>IF(ISBLANK($L93),"",1+COUNTIF($R$3:$R$1997,"&gt;"&amp;$R93))</f>
        <v>91</v>
      </c>
      <c r="T93">
        <f>IF(ISBLANK($L93),"",COUNTIF($R$3:$R$1997,"&gt;"&amp;$R93)+COUNTIF($R$3:$R$1997,$R93))</f>
        <v>91</v>
      </c>
    </row>
    <row r="94" spans="1:20" x14ac:dyDescent="0.35">
      <c r="A94">
        <f t="shared" si="10"/>
        <v>92</v>
      </c>
      <c r="B94">
        <f t="shared" si="11"/>
        <v>61</v>
      </c>
      <c r="C94">
        <f t="shared" si="12"/>
        <v>70</v>
      </c>
      <c r="D94">
        <f t="shared" si="13"/>
        <v>32</v>
      </c>
      <c r="E94">
        <v>9</v>
      </c>
      <c r="F94">
        <v>10</v>
      </c>
      <c r="G94">
        <v>10</v>
      </c>
      <c r="H94">
        <v>9</v>
      </c>
      <c r="I94">
        <v>11</v>
      </c>
      <c r="J94">
        <v>12</v>
      </c>
      <c r="K94">
        <v>9</v>
      </c>
      <c r="L94" t="s">
        <v>162</v>
      </c>
      <c r="M94" t="s">
        <v>38</v>
      </c>
      <c r="N94" t="s">
        <v>159</v>
      </c>
      <c r="O94" t="s">
        <v>163</v>
      </c>
      <c r="P94" t="s">
        <v>164</v>
      </c>
      <c r="Q94" t="s">
        <v>165</v>
      </c>
      <c r="R94">
        <f t="shared" si="14"/>
        <v>610703200</v>
      </c>
      <c r="S94">
        <f>IF(ISBLANK($L94),"",1+COUNTIF($R$3:$R$1997,"&gt;"&amp;$R94))</f>
        <v>92</v>
      </c>
      <c r="T94">
        <f>IF(ISBLANK($L94),"",COUNTIF($R$3:$R$1997,"&gt;"&amp;$R94)+COUNTIF($R$3:$R$1997,$R94))</f>
        <v>92</v>
      </c>
    </row>
    <row r="95" spans="1:20" x14ac:dyDescent="0.35">
      <c r="A95">
        <f t="shared" si="10"/>
        <v>93</v>
      </c>
      <c r="B95">
        <f t="shared" si="11"/>
        <v>61</v>
      </c>
      <c r="C95">
        <f t="shared" si="12"/>
        <v>61</v>
      </c>
      <c r="D95">
        <f t="shared" si="13"/>
        <v>28</v>
      </c>
      <c r="E95">
        <v>14</v>
      </c>
      <c r="F95" t="s">
        <v>31</v>
      </c>
      <c r="G95">
        <v>12</v>
      </c>
      <c r="H95">
        <v>7</v>
      </c>
      <c r="I95">
        <v>14</v>
      </c>
      <c r="J95" t="s">
        <v>31</v>
      </c>
      <c r="K95">
        <v>14</v>
      </c>
      <c r="L95" t="s">
        <v>1457</v>
      </c>
      <c r="M95" t="s">
        <v>38</v>
      </c>
      <c r="N95" t="s">
        <v>286</v>
      </c>
      <c r="O95" t="s">
        <v>1458</v>
      </c>
      <c r="P95" t="s">
        <v>1459</v>
      </c>
      <c r="Q95" t="s">
        <v>1460</v>
      </c>
      <c r="R95">
        <f t="shared" si="14"/>
        <v>610612800</v>
      </c>
      <c r="S95">
        <f>IF(ISBLANK($L95),"",1+COUNTIF($R$3:$R$1997,"&gt;"&amp;$R95))</f>
        <v>93</v>
      </c>
      <c r="T95">
        <f>IF(ISBLANK($L95),"",COUNTIF($R$3:$R$1997,"&gt;"&amp;$R95)+COUNTIF($R$3:$R$1997,$R95))</f>
        <v>93</v>
      </c>
    </row>
    <row r="96" spans="1:20" x14ac:dyDescent="0.35">
      <c r="A96">
        <f t="shared" si="10"/>
        <v>94</v>
      </c>
      <c r="B96">
        <f t="shared" si="11"/>
        <v>61</v>
      </c>
      <c r="C96">
        <f t="shared" si="12"/>
        <v>61</v>
      </c>
      <c r="D96">
        <f t="shared" si="13"/>
        <v>27</v>
      </c>
      <c r="E96">
        <v>11</v>
      </c>
      <c r="F96">
        <v>7</v>
      </c>
      <c r="G96">
        <v>8</v>
      </c>
      <c r="H96">
        <v>8</v>
      </c>
      <c r="I96">
        <v>12</v>
      </c>
      <c r="J96" t="s">
        <v>31</v>
      </c>
      <c r="K96">
        <v>15</v>
      </c>
      <c r="L96" t="s">
        <v>1628</v>
      </c>
      <c r="M96" t="s">
        <v>38</v>
      </c>
      <c r="N96" t="s">
        <v>245</v>
      </c>
      <c r="O96" t="s">
        <v>1629</v>
      </c>
      <c r="P96" t="s">
        <v>1630</v>
      </c>
      <c r="R96">
        <f t="shared" si="14"/>
        <v>610612700</v>
      </c>
      <c r="S96">
        <f>IF(ISBLANK($L96),"",1+COUNTIF($R$3:$R$1997,"&gt;"&amp;$R96))</f>
        <v>94</v>
      </c>
      <c r="T96">
        <f>IF(ISBLANK($L96),"",COUNTIF($R$3:$R$1997,"&gt;"&amp;$R96)+COUNTIF($R$3:$R$1997,$R96))</f>
        <v>94</v>
      </c>
    </row>
    <row r="97" spans="1:20" x14ac:dyDescent="0.35">
      <c r="A97">
        <f t="shared" si="10"/>
        <v>95</v>
      </c>
      <c r="B97">
        <f t="shared" si="11"/>
        <v>60</v>
      </c>
      <c r="C97">
        <f t="shared" si="12"/>
        <v>67</v>
      </c>
      <c r="D97">
        <f t="shared" si="13"/>
        <v>35</v>
      </c>
      <c r="E97">
        <v>8</v>
      </c>
      <c r="F97">
        <v>10</v>
      </c>
      <c r="G97">
        <v>7</v>
      </c>
      <c r="H97">
        <v>7</v>
      </c>
      <c r="I97">
        <v>12</v>
      </c>
      <c r="J97">
        <v>12</v>
      </c>
      <c r="K97">
        <v>11</v>
      </c>
      <c r="L97" t="s">
        <v>908</v>
      </c>
      <c r="M97" t="s">
        <v>38</v>
      </c>
      <c r="N97" t="s">
        <v>276</v>
      </c>
      <c r="O97" t="s">
        <v>909</v>
      </c>
      <c r="P97" t="s">
        <v>910</v>
      </c>
      <c r="Q97" t="s">
        <v>355</v>
      </c>
      <c r="R97">
        <f t="shared" si="14"/>
        <v>600673500</v>
      </c>
      <c r="S97">
        <f>IF(ISBLANK($L97),"",1+COUNTIF($R$3:$R$1997,"&gt;"&amp;$R97))</f>
        <v>95</v>
      </c>
      <c r="T97">
        <f>IF(ISBLANK($L97),"",COUNTIF($R$3:$R$1997,"&gt;"&amp;$R97)+COUNTIF($R$3:$R$1997,$R97))</f>
        <v>95</v>
      </c>
    </row>
    <row r="98" spans="1:20" x14ac:dyDescent="0.35">
      <c r="A98">
        <f t="shared" ref="A98:A129" si="15">IF(ISBLANK($L98),"",IF($S98=$T98,$S98,$S98&amp;"-"&amp;$T98))</f>
        <v>96</v>
      </c>
      <c r="B98">
        <f t="shared" ref="B98:B129" si="16">$C98-MINA($E98:$K98)</f>
        <v>60</v>
      </c>
      <c r="C98">
        <f t="shared" ref="C98:C129" si="17">SUM($E98:$K98)</f>
        <v>60</v>
      </c>
      <c r="D98">
        <f t="shared" ref="D98:D129" si="18">SUM($I98:$K98)</f>
        <v>29</v>
      </c>
      <c r="E98">
        <v>8</v>
      </c>
      <c r="F98">
        <v>8</v>
      </c>
      <c r="G98">
        <v>8</v>
      </c>
      <c r="H98">
        <v>7</v>
      </c>
      <c r="I98">
        <v>13</v>
      </c>
      <c r="J98" t="s">
        <v>31</v>
      </c>
      <c r="K98">
        <v>16</v>
      </c>
      <c r="L98" t="s">
        <v>57</v>
      </c>
      <c r="M98" t="s">
        <v>38</v>
      </c>
      <c r="N98" t="s">
        <v>58</v>
      </c>
      <c r="O98" t="s">
        <v>59</v>
      </c>
      <c r="P98" t="s">
        <v>60</v>
      </c>
      <c r="Q98" t="s">
        <v>61</v>
      </c>
      <c r="R98">
        <f t="shared" ref="R98:R129" si="19">$B98*10000000+$C98*10000+$D98*100</f>
        <v>600602900</v>
      </c>
      <c r="S98">
        <f>IF(ISBLANK($L98),"",1+COUNTIF($R$3:$R$1997,"&gt;"&amp;$R98))</f>
        <v>96</v>
      </c>
      <c r="T98">
        <f>IF(ISBLANK($L98),"",COUNTIF($R$3:$R$1997,"&gt;"&amp;$R98)+COUNTIF($R$3:$R$1997,$R98))</f>
        <v>96</v>
      </c>
    </row>
    <row r="99" spans="1:20" x14ac:dyDescent="0.35">
      <c r="A99">
        <f t="shared" si="15"/>
        <v>97</v>
      </c>
      <c r="B99">
        <f t="shared" si="16"/>
        <v>59</v>
      </c>
      <c r="C99">
        <f t="shared" si="17"/>
        <v>64</v>
      </c>
      <c r="D99">
        <f t="shared" si="18"/>
        <v>25</v>
      </c>
      <c r="E99">
        <v>11</v>
      </c>
      <c r="F99">
        <v>12</v>
      </c>
      <c r="G99">
        <v>7</v>
      </c>
      <c r="H99">
        <v>9</v>
      </c>
      <c r="I99">
        <v>11</v>
      </c>
      <c r="J99">
        <v>9</v>
      </c>
      <c r="K99">
        <v>5</v>
      </c>
      <c r="L99" t="s">
        <v>734</v>
      </c>
      <c r="M99" t="s">
        <v>38</v>
      </c>
      <c r="N99" t="s">
        <v>276</v>
      </c>
      <c r="O99" t="s">
        <v>735</v>
      </c>
      <c r="P99" t="s">
        <v>736</v>
      </c>
      <c r="Q99" t="s">
        <v>383</v>
      </c>
      <c r="R99">
        <f t="shared" si="19"/>
        <v>590642500</v>
      </c>
      <c r="S99">
        <f>IF(ISBLANK($L99),"",1+COUNTIF($R$3:$R$1997,"&gt;"&amp;$R99))</f>
        <v>97</v>
      </c>
      <c r="T99">
        <f>IF(ISBLANK($L99),"",COUNTIF($R$3:$R$1997,"&gt;"&amp;$R99)+COUNTIF($R$3:$R$1997,$R99))</f>
        <v>97</v>
      </c>
    </row>
    <row r="100" spans="1:20" x14ac:dyDescent="0.35">
      <c r="A100">
        <f t="shared" si="15"/>
        <v>98</v>
      </c>
      <c r="B100">
        <f t="shared" si="16"/>
        <v>59</v>
      </c>
      <c r="C100">
        <f t="shared" si="17"/>
        <v>59</v>
      </c>
      <c r="D100">
        <f t="shared" si="18"/>
        <v>35</v>
      </c>
      <c r="E100">
        <v>9</v>
      </c>
      <c r="F100" t="s">
        <v>31</v>
      </c>
      <c r="G100">
        <v>7</v>
      </c>
      <c r="H100">
        <v>8</v>
      </c>
      <c r="I100">
        <v>10</v>
      </c>
      <c r="J100">
        <v>10</v>
      </c>
      <c r="K100">
        <v>15</v>
      </c>
      <c r="L100" t="s">
        <v>1728</v>
      </c>
      <c r="M100" t="s">
        <v>38</v>
      </c>
      <c r="N100" t="s">
        <v>245</v>
      </c>
      <c r="O100" t="s">
        <v>1729</v>
      </c>
      <c r="P100" t="s">
        <v>1730</v>
      </c>
      <c r="R100">
        <f t="shared" si="19"/>
        <v>590593500</v>
      </c>
      <c r="S100">
        <f>IF(ISBLANK($L100),"",1+COUNTIF($R$3:$R$1997,"&gt;"&amp;$R100))</f>
        <v>98</v>
      </c>
      <c r="T100">
        <f>IF(ISBLANK($L100),"",COUNTIF($R$3:$R$1997,"&gt;"&amp;$R100)+COUNTIF($R$3:$R$1997,$R100))</f>
        <v>98</v>
      </c>
    </row>
    <row r="101" spans="1:20" x14ac:dyDescent="0.35">
      <c r="A101">
        <f t="shared" si="15"/>
        <v>99</v>
      </c>
      <c r="B101">
        <f t="shared" si="16"/>
        <v>59</v>
      </c>
      <c r="C101">
        <f t="shared" si="17"/>
        <v>59</v>
      </c>
      <c r="D101">
        <f t="shared" si="18"/>
        <v>25</v>
      </c>
      <c r="E101">
        <v>12</v>
      </c>
      <c r="F101">
        <v>13</v>
      </c>
      <c r="G101" t="s">
        <v>31</v>
      </c>
      <c r="H101">
        <v>9</v>
      </c>
      <c r="I101">
        <v>13</v>
      </c>
      <c r="J101">
        <v>12</v>
      </c>
      <c r="K101" t="s">
        <v>31</v>
      </c>
      <c r="L101" t="s">
        <v>794</v>
      </c>
      <c r="M101" t="s">
        <v>38</v>
      </c>
      <c r="N101" t="s">
        <v>701</v>
      </c>
      <c r="O101" t="s">
        <v>795</v>
      </c>
      <c r="P101" t="s">
        <v>796</v>
      </c>
      <c r="Q101" t="s">
        <v>797</v>
      </c>
      <c r="R101">
        <f t="shared" si="19"/>
        <v>590592500</v>
      </c>
      <c r="S101">
        <f>IF(ISBLANK($L101),"",1+COUNTIF($R$3:$R$1997,"&gt;"&amp;$R101))</f>
        <v>99</v>
      </c>
      <c r="T101">
        <f>IF(ISBLANK($L101),"",COUNTIF($R$3:$R$1997,"&gt;"&amp;$R101)+COUNTIF($R$3:$R$1997,$R101))</f>
        <v>99</v>
      </c>
    </row>
    <row r="102" spans="1:20" x14ac:dyDescent="0.35">
      <c r="A102">
        <f t="shared" si="15"/>
        <v>100</v>
      </c>
      <c r="B102">
        <f t="shared" si="16"/>
        <v>59</v>
      </c>
      <c r="C102">
        <f t="shared" si="17"/>
        <v>59</v>
      </c>
      <c r="D102">
        <f t="shared" si="18"/>
        <v>24</v>
      </c>
      <c r="E102">
        <v>10</v>
      </c>
      <c r="F102">
        <v>9</v>
      </c>
      <c r="G102">
        <v>9</v>
      </c>
      <c r="H102">
        <v>7</v>
      </c>
      <c r="I102" t="s">
        <v>31</v>
      </c>
      <c r="J102">
        <v>9</v>
      </c>
      <c r="K102">
        <v>15</v>
      </c>
      <c r="L102" t="s">
        <v>1859</v>
      </c>
      <c r="M102" t="s">
        <v>38</v>
      </c>
      <c r="N102" t="s">
        <v>201</v>
      </c>
      <c r="O102" t="s">
        <v>1860</v>
      </c>
      <c r="P102" t="s">
        <v>1861</v>
      </c>
      <c r="R102">
        <f t="shared" si="19"/>
        <v>590592400</v>
      </c>
      <c r="S102">
        <f>IF(ISBLANK($L102),"",1+COUNTIF($R$3:$R$1997,"&gt;"&amp;$R102))</f>
        <v>100</v>
      </c>
      <c r="T102">
        <f>IF(ISBLANK($L102),"",COUNTIF($R$3:$R$1997,"&gt;"&amp;$R102)+COUNTIF($R$3:$R$1997,$R102))</f>
        <v>100</v>
      </c>
    </row>
    <row r="103" spans="1:20" x14ac:dyDescent="0.35">
      <c r="A103">
        <f t="shared" si="15"/>
        <v>101</v>
      </c>
      <c r="B103">
        <f t="shared" si="16"/>
        <v>59</v>
      </c>
      <c r="C103">
        <f t="shared" si="17"/>
        <v>59</v>
      </c>
      <c r="D103">
        <f t="shared" si="18"/>
        <v>22</v>
      </c>
      <c r="E103" t="s">
        <v>31</v>
      </c>
      <c r="F103">
        <v>15</v>
      </c>
      <c r="G103">
        <v>11</v>
      </c>
      <c r="H103">
        <v>11</v>
      </c>
      <c r="I103">
        <v>19</v>
      </c>
      <c r="J103" t="s">
        <v>31</v>
      </c>
      <c r="K103">
        <v>3</v>
      </c>
      <c r="L103" t="s">
        <v>1583</v>
      </c>
      <c r="M103" t="s">
        <v>38</v>
      </c>
      <c r="N103" t="s">
        <v>286</v>
      </c>
      <c r="O103" t="s">
        <v>1584</v>
      </c>
      <c r="P103" t="s">
        <v>1585</v>
      </c>
      <c r="Q103" t="s">
        <v>1586</v>
      </c>
      <c r="R103">
        <f t="shared" si="19"/>
        <v>590592200</v>
      </c>
      <c r="S103">
        <f>IF(ISBLANK($L103),"",1+COUNTIF($R$3:$R$1997,"&gt;"&amp;$R103))</f>
        <v>101</v>
      </c>
      <c r="T103">
        <f>IF(ISBLANK($L103),"",COUNTIF($R$3:$R$1997,"&gt;"&amp;$R103)+COUNTIF($R$3:$R$1997,$R103))</f>
        <v>101</v>
      </c>
    </row>
    <row r="104" spans="1:20" x14ac:dyDescent="0.35">
      <c r="A104">
        <f t="shared" si="15"/>
        <v>102</v>
      </c>
      <c r="B104">
        <f t="shared" si="16"/>
        <v>58</v>
      </c>
      <c r="C104">
        <f t="shared" si="17"/>
        <v>63</v>
      </c>
      <c r="D104">
        <f t="shared" si="18"/>
        <v>30</v>
      </c>
      <c r="E104">
        <v>12</v>
      </c>
      <c r="F104">
        <v>10</v>
      </c>
      <c r="G104">
        <v>5</v>
      </c>
      <c r="H104">
        <v>6</v>
      </c>
      <c r="I104">
        <v>9</v>
      </c>
      <c r="J104">
        <v>13</v>
      </c>
      <c r="K104">
        <v>8</v>
      </c>
      <c r="L104" t="s">
        <v>697</v>
      </c>
      <c r="M104" t="s">
        <v>38</v>
      </c>
      <c r="N104" t="s">
        <v>276</v>
      </c>
      <c r="O104" t="s">
        <v>698</v>
      </c>
      <c r="P104" t="s">
        <v>699</v>
      </c>
      <c r="Q104" t="s">
        <v>562</v>
      </c>
      <c r="R104">
        <f t="shared" si="19"/>
        <v>580633000</v>
      </c>
      <c r="S104">
        <f>IF(ISBLANK($L104),"",1+COUNTIF($R$3:$R$1997,"&gt;"&amp;$R104))</f>
        <v>102</v>
      </c>
      <c r="T104">
        <f>IF(ISBLANK($L104),"",COUNTIF($R$3:$R$1997,"&gt;"&amp;$R104)+COUNTIF($R$3:$R$1997,$R104))</f>
        <v>102</v>
      </c>
    </row>
    <row r="105" spans="1:20" x14ac:dyDescent="0.35">
      <c r="A105">
        <f t="shared" si="15"/>
        <v>103</v>
      </c>
      <c r="B105">
        <f t="shared" si="16"/>
        <v>58</v>
      </c>
      <c r="C105">
        <f t="shared" si="17"/>
        <v>58</v>
      </c>
      <c r="D105">
        <f t="shared" si="18"/>
        <v>27</v>
      </c>
      <c r="E105" t="s">
        <v>31</v>
      </c>
      <c r="F105">
        <v>12</v>
      </c>
      <c r="G105">
        <v>7</v>
      </c>
      <c r="H105">
        <v>12</v>
      </c>
      <c r="I105">
        <v>14</v>
      </c>
      <c r="J105" t="s">
        <v>31</v>
      </c>
      <c r="K105">
        <v>13</v>
      </c>
      <c r="L105" t="s">
        <v>434</v>
      </c>
      <c r="M105" t="s">
        <v>38</v>
      </c>
      <c r="N105" t="s">
        <v>49</v>
      </c>
      <c r="O105" t="s">
        <v>435</v>
      </c>
      <c r="P105" t="s">
        <v>436</v>
      </c>
      <c r="Q105" t="s">
        <v>437</v>
      </c>
      <c r="R105">
        <f t="shared" si="19"/>
        <v>580582700</v>
      </c>
      <c r="S105">
        <f>IF(ISBLANK($L105),"",1+COUNTIF($R$3:$R$1997,"&gt;"&amp;$R105))</f>
        <v>103</v>
      </c>
      <c r="T105">
        <f>IF(ISBLANK($L105),"",COUNTIF($R$3:$R$1997,"&gt;"&amp;$R105)+COUNTIF($R$3:$R$1997,$R105))</f>
        <v>103</v>
      </c>
    </row>
    <row r="106" spans="1:20" x14ac:dyDescent="0.35">
      <c r="A106">
        <f t="shared" si="15"/>
        <v>104</v>
      </c>
      <c r="B106">
        <f t="shared" si="16"/>
        <v>57</v>
      </c>
      <c r="C106">
        <f t="shared" si="17"/>
        <v>64</v>
      </c>
      <c r="D106">
        <f t="shared" si="18"/>
        <v>29</v>
      </c>
      <c r="E106">
        <v>10</v>
      </c>
      <c r="F106">
        <v>9</v>
      </c>
      <c r="G106">
        <v>7</v>
      </c>
      <c r="H106">
        <v>9</v>
      </c>
      <c r="I106">
        <v>11</v>
      </c>
      <c r="J106">
        <v>9</v>
      </c>
      <c r="K106">
        <v>9</v>
      </c>
      <c r="L106" t="s">
        <v>1330</v>
      </c>
      <c r="M106" t="s">
        <v>38</v>
      </c>
      <c r="N106" t="s">
        <v>276</v>
      </c>
      <c r="O106" t="s">
        <v>1331</v>
      </c>
      <c r="P106" t="s">
        <v>1332</v>
      </c>
      <c r="Q106" t="s">
        <v>383</v>
      </c>
      <c r="R106">
        <f t="shared" si="19"/>
        <v>570642900</v>
      </c>
      <c r="S106">
        <f>IF(ISBLANK($L106),"",1+COUNTIF($R$3:$R$1997,"&gt;"&amp;$R106))</f>
        <v>104</v>
      </c>
      <c r="T106">
        <f>IF(ISBLANK($L106),"",COUNTIF($R$3:$R$1997,"&gt;"&amp;$R106)+COUNTIF($R$3:$R$1997,$R106))</f>
        <v>104</v>
      </c>
    </row>
    <row r="107" spans="1:20" x14ac:dyDescent="0.35">
      <c r="A107">
        <f t="shared" si="15"/>
        <v>105</v>
      </c>
      <c r="B107">
        <f t="shared" si="16"/>
        <v>57</v>
      </c>
      <c r="C107">
        <f t="shared" si="17"/>
        <v>57</v>
      </c>
      <c r="D107">
        <f t="shared" si="18"/>
        <v>43</v>
      </c>
      <c r="E107" t="s">
        <v>31</v>
      </c>
      <c r="F107">
        <v>11</v>
      </c>
      <c r="G107" t="s">
        <v>31</v>
      </c>
      <c r="H107">
        <v>3</v>
      </c>
      <c r="I107">
        <v>15</v>
      </c>
      <c r="J107">
        <v>13</v>
      </c>
      <c r="K107">
        <v>15</v>
      </c>
      <c r="L107" t="s">
        <v>716</v>
      </c>
      <c r="M107" t="s">
        <v>38</v>
      </c>
      <c r="N107" t="s">
        <v>302</v>
      </c>
      <c r="O107" t="s">
        <v>717</v>
      </c>
      <c r="P107" t="s">
        <v>718</v>
      </c>
      <c r="Q107" t="s">
        <v>719</v>
      </c>
      <c r="R107">
        <f t="shared" si="19"/>
        <v>570574300</v>
      </c>
      <c r="S107">
        <f>IF(ISBLANK($L107),"",1+COUNTIF($R$3:$R$1997,"&gt;"&amp;$R107))</f>
        <v>105</v>
      </c>
      <c r="T107">
        <f>IF(ISBLANK($L107),"",COUNTIF($R$3:$R$1997,"&gt;"&amp;$R107)+COUNTIF($R$3:$R$1997,$R107))</f>
        <v>105</v>
      </c>
    </row>
    <row r="108" spans="1:20" x14ac:dyDescent="0.35">
      <c r="A108">
        <f t="shared" si="15"/>
        <v>106</v>
      </c>
      <c r="B108">
        <f t="shared" si="16"/>
        <v>57</v>
      </c>
      <c r="C108">
        <f t="shared" si="17"/>
        <v>57</v>
      </c>
      <c r="D108">
        <f t="shared" si="18"/>
        <v>32</v>
      </c>
      <c r="E108" t="s">
        <v>31</v>
      </c>
      <c r="F108">
        <v>9</v>
      </c>
      <c r="G108">
        <v>9</v>
      </c>
      <c r="H108">
        <v>7</v>
      </c>
      <c r="I108">
        <v>11</v>
      </c>
      <c r="J108">
        <v>11</v>
      </c>
      <c r="K108">
        <v>10</v>
      </c>
      <c r="L108" t="s">
        <v>1574</v>
      </c>
      <c r="M108" t="s">
        <v>38</v>
      </c>
      <c r="N108" t="s">
        <v>49</v>
      </c>
      <c r="O108" t="s">
        <v>1575</v>
      </c>
      <c r="P108" t="s">
        <v>1576</v>
      </c>
      <c r="R108">
        <f t="shared" si="19"/>
        <v>570573200</v>
      </c>
      <c r="S108">
        <f>IF(ISBLANK($L108),"",1+COUNTIF($R$3:$R$1997,"&gt;"&amp;$R108))</f>
        <v>106</v>
      </c>
      <c r="T108">
        <f>IF(ISBLANK($L108),"",COUNTIF($R$3:$R$1997,"&gt;"&amp;$R108)+COUNTIF($R$3:$R$1997,$R108))</f>
        <v>106</v>
      </c>
    </row>
    <row r="109" spans="1:20" x14ac:dyDescent="0.35">
      <c r="A109">
        <f t="shared" si="15"/>
        <v>107</v>
      </c>
      <c r="B109">
        <f t="shared" si="16"/>
        <v>57</v>
      </c>
      <c r="C109">
        <f t="shared" si="17"/>
        <v>57</v>
      </c>
      <c r="D109">
        <f t="shared" si="18"/>
        <v>24</v>
      </c>
      <c r="E109">
        <v>12</v>
      </c>
      <c r="F109">
        <v>11</v>
      </c>
      <c r="G109">
        <v>10</v>
      </c>
      <c r="H109" t="s">
        <v>31</v>
      </c>
      <c r="I109">
        <v>10</v>
      </c>
      <c r="J109">
        <v>7</v>
      </c>
      <c r="K109">
        <v>7</v>
      </c>
      <c r="L109" t="s">
        <v>166</v>
      </c>
      <c r="M109" t="s">
        <v>38</v>
      </c>
      <c r="N109" t="s">
        <v>167</v>
      </c>
      <c r="O109" t="s">
        <v>168</v>
      </c>
      <c r="P109" t="s">
        <v>169</v>
      </c>
      <c r="Q109" t="s">
        <v>170</v>
      </c>
      <c r="R109">
        <f t="shared" si="19"/>
        <v>570572400</v>
      </c>
      <c r="S109">
        <f>IF(ISBLANK($L109),"",1+COUNTIF($R$3:$R$1997,"&gt;"&amp;$R109))</f>
        <v>107</v>
      </c>
      <c r="T109">
        <f>IF(ISBLANK($L109),"",COUNTIF($R$3:$R$1997,"&gt;"&amp;$R109)+COUNTIF($R$3:$R$1997,$R109))</f>
        <v>107</v>
      </c>
    </row>
    <row r="110" spans="1:20" x14ac:dyDescent="0.35">
      <c r="A110">
        <f t="shared" si="15"/>
        <v>108</v>
      </c>
      <c r="B110">
        <f t="shared" si="16"/>
        <v>56</v>
      </c>
      <c r="C110">
        <f t="shared" si="17"/>
        <v>58</v>
      </c>
      <c r="D110">
        <f t="shared" si="18"/>
        <v>28</v>
      </c>
      <c r="E110">
        <v>8</v>
      </c>
      <c r="F110">
        <v>11</v>
      </c>
      <c r="G110">
        <v>9</v>
      </c>
      <c r="H110">
        <v>2</v>
      </c>
      <c r="I110">
        <v>12</v>
      </c>
      <c r="J110">
        <v>11</v>
      </c>
      <c r="K110">
        <v>5</v>
      </c>
      <c r="L110" t="s">
        <v>729</v>
      </c>
      <c r="M110" t="s">
        <v>38</v>
      </c>
      <c r="N110" t="s">
        <v>90</v>
      </c>
      <c r="O110" t="s">
        <v>730</v>
      </c>
      <c r="Q110" t="s">
        <v>93</v>
      </c>
      <c r="R110">
        <f t="shared" si="19"/>
        <v>560582800</v>
      </c>
      <c r="S110">
        <f>IF(ISBLANK($L110),"",1+COUNTIF($R$3:$R$1997,"&gt;"&amp;$R110))</f>
        <v>108</v>
      </c>
      <c r="T110">
        <f>IF(ISBLANK($L110),"",COUNTIF($R$3:$R$1997,"&gt;"&amp;$R110)+COUNTIF($R$3:$R$1997,$R110))</f>
        <v>108</v>
      </c>
    </row>
    <row r="111" spans="1:20" x14ac:dyDescent="0.35">
      <c r="A111">
        <f t="shared" si="15"/>
        <v>109</v>
      </c>
      <c r="B111">
        <f t="shared" si="16"/>
        <v>56</v>
      </c>
      <c r="C111">
        <f t="shared" si="17"/>
        <v>56</v>
      </c>
      <c r="D111">
        <f t="shared" si="18"/>
        <v>21</v>
      </c>
      <c r="E111">
        <v>11</v>
      </c>
      <c r="F111">
        <v>11</v>
      </c>
      <c r="G111">
        <v>6</v>
      </c>
      <c r="H111">
        <v>7</v>
      </c>
      <c r="I111">
        <v>11</v>
      </c>
      <c r="J111" t="s">
        <v>31</v>
      </c>
      <c r="K111">
        <v>10</v>
      </c>
      <c r="L111" t="s">
        <v>1430</v>
      </c>
      <c r="M111" t="s">
        <v>38</v>
      </c>
      <c r="N111" t="s">
        <v>201</v>
      </c>
      <c r="O111" t="s">
        <v>1431</v>
      </c>
      <c r="P111" t="s">
        <v>1432</v>
      </c>
      <c r="R111">
        <f t="shared" si="19"/>
        <v>560562100</v>
      </c>
      <c r="S111">
        <f>IF(ISBLANK($L111),"",1+COUNTIF($R$3:$R$1997,"&gt;"&amp;$R111))</f>
        <v>109</v>
      </c>
      <c r="T111">
        <f>IF(ISBLANK($L111),"",COUNTIF($R$3:$R$1997,"&gt;"&amp;$R111)+COUNTIF($R$3:$R$1997,$R111))</f>
        <v>109</v>
      </c>
    </row>
    <row r="112" spans="1:20" x14ac:dyDescent="0.35">
      <c r="A112">
        <f t="shared" si="15"/>
        <v>110</v>
      </c>
      <c r="B112">
        <f t="shared" si="16"/>
        <v>55</v>
      </c>
      <c r="C112">
        <f t="shared" si="17"/>
        <v>62</v>
      </c>
      <c r="D112">
        <f t="shared" si="18"/>
        <v>31</v>
      </c>
      <c r="E112">
        <v>8</v>
      </c>
      <c r="F112">
        <v>7</v>
      </c>
      <c r="G112">
        <v>7</v>
      </c>
      <c r="H112">
        <v>9</v>
      </c>
      <c r="I112">
        <v>10</v>
      </c>
      <c r="J112">
        <v>8</v>
      </c>
      <c r="K112">
        <v>13</v>
      </c>
      <c r="L112" t="s">
        <v>749</v>
      </c>
      <c r="M112" t="s">
        <v>38</v>
      </c>
      <c r="N112" t="s">
        <v>307</v>
      </c>
      <c r="O112" t="s">
        <v>750</v>
      </c>
      <c r="P112" t="s">
        <v>751</v>
      </c>
      <c r="Q112" t="s">
        <v>752</v>
      </c>
      <c r="R112">
        <f t="shared" si="19"/>
        <v>550623100</v>
      </c>
      <c r="S112">
        <f>IF(ISBLANK($L112),"",1+COUNTIF($R$3:$R$1997,"&gt;"&amp;$R112))</f>
        <v>110</v>
      </c>
      <c r="T112">
        <f>IF(ISBLANK($L112),"",COUNTIF($R$3:$R$1997,"&gt;"&amp;$R112)+COUNTIF($R$3:$R$1997,$R112))</f>
        <v>110</v>
      </c>
    </row>
    <row r="113" spans="1:20" x14ac:dyDescent="0.35">
      <c r="A113">
        <f t="shared" si="15"/>
        <v>111</v>
      </c>
      <c r="B113">
        <f t="shared" si="16"/>
        <v>55</v>
      </c>
      <c r="C113">
        <f t="shared" si="17"/>
        <v>59</v>
      </c>
      <c r="D113">
        <f t="shared" si="18"/>
        <v>25</v>
      </c>
      <c r="E113">
        <v>10</v>
      </c>
      <c r="F113">
        <v>11</v>
      </c>
      <c r="G113">
        <v>5</v>
      </c>
      <c r="H113">
        <v>8</v>
      </c>
      <c r="I113">
        <v>11</v>
      </c>
      <c r="J113">
        <v>10</v>
      </c>
      <c r="K113">
        <v>4</v>
      </c>
      <c r="L113" t="s">
        <v>832</v>
      </c>
      <c r="M113" t="s">
        <v>38</v>
      </c>
      <c r="N113" t="s">
        <v>445</v>
      </c>
      <c r="O113" t="s">
        <v>833</v>
      </c>
      <c r="P113" t="s">
        <v>834</v>
      </c>
      <c r="Q113" t="s">
        <v>835</v>
      </c>
      <c r="R113">
        <f t="shared" si="19"/>
        <v>550592500</v>
      </c>
      <c r="S113">
        <f>IF(ISBLANK($L113),"",1+COUNTIF($R$3:$R$1997,"&gt;"&amp;$R113))</f>
        <v>111</v>
      </c>
      <c r="T113">
        <f>IF(ISBLANK($L113),"",COUNTIF($R$3:$R$1997,"&gt;"&amp;$R113)+COUNTIF($R$3:$R$1997,$R113))</f>
        <v>111</v>
      </c>
    </row>
    <row r="114" spans="1:20" x14ac:dyDescent="0.35">
      <c r="A114">
        <f t="shared" si="15"/>
        <v>112</v>
      </c>
      <c r="B114">
        <f t="shared" si="16"/>
        <v>55</v>
      </c>
      <c r="C114">
        <f t="shared" si="17"/>
        <v>55</v>
      </c>
      <c r="D114">
        <f t="shared" si="18"/>
        <v>37</v>
      </c>
      <c r="E114" t="s">
        <v>31</v>
      </c>
      <c r="F114">
        <v>6</v>
      </c>
      <c r="G114">
        <v>6</v>
      </c>
      <c r="H114">
        <v>6</v>
      </c>
      <c r="I114">
        <v>12</v>
      </c>
      <c r="J114">
        <v>12</v>
      </c>
      <c r="K114">
        <v>13</v>
      </c>
      <c r="L114" t="s">
        <v>1024</v>
      </c>
      <c r="M114" t="s">
        <v>38</v>
      </c>
      <c r="N114" t="s">
        <v>49</v>
      </c>
      <c r="O114" t="s">
        <v>1025</v>
      </c>
      <c r="P114" t="s">
        <v>1026</v>
      </c>
      <c r="Q114" t="s">
        <v>1027</v>
      </c>
      <c r="R114">
        <f t="shared" si="19"/>
        <v>550553700</v>
      </c>
      <c r="S114">
        <f>IF(ISBLANK($L114),"",1+COUNTIF($R$3:$R$1997,"&gt;"&amp;$R114))</f>
        <v>112</v>
      </c>
      <c r="T114">
        <f>IF(ISBLANK($L114),"",COUNTIF($R$3:$R$1997,"&gt;"&amp;$R114)+COUNTIF($R$3:$R$1997,$R114))</f>
        <v>112</v>
      </c>
    </row>
    <row r="115" spans="1:20" x14ac:dyDescent="0.35">
      <c r="A115">
        <f t="shared" si="15"/>
        <v>113</v>
      </c>
      <c r="B115">
        <f t="shared" si="16"/>
        <v>54</v>
      </c>
      <c r="C115">
        <f t="shared" si="17"/>
        <v>55</v>
      </c>
      <c r="D115">
        <f t="shared" si="18"/>
        <v>28</v>
      </c>
      <c r="E115">
        <v>8</v>
      </c>
      <c r="F115">
        <v>7</v>
      </c>
      <c r="G115">
        <v>1</v>
      </c>
      <c r="H115">
        <v>11</v>
      </c>
      <c r="I115">
        <v>10</v>
      </c>
      <c r="J115">
        <v>10</v>
      </c>
      <c r="K115">
        <v>8</v>
      </c>
      <c r="L115" t="s">
        <v>812</v>
      </c>
      <c r="M115" t="s">
        <v>38</v>
      </c>
      <c r="N115" t="s">
        <v>123</v>
      </c>
      <c r="O115" t="s">
        <v>813</v>
      </c>
      <c r="P115" t="s">
        <v>814</v>
      </c>
      <c r="R115">
        <f t="shared" si="19"/>
        <v>540552800</v>
      </c>
      <c r="S115">
        <f>IF(ISBLANK($L115),"",1+COUNTIF($R$3:$R$1997,"&gt;"&amp;$R115))</f>
        <v>113</v>
      </c>
      <c r="T115">
        <f>IF(ISBLANK($L115),"",COUNTIF($R$3:$R$1997,"&gt;"&amp;$R115)+COUNTIF($R$3:$R$1997,$R115))</f>
        <v>113</v>
      </c>
    </row>
    <row r="116" spans="1:20" x14ac:dyDescent="0.35">
      <c r="A116">
        <f t="shared" si="15"/>
        <v>114</v>
      </c>
      <c r="B116">
        <f t="shared" si="16"/>
        <v>54</v>
      </c>
      <c r="C116">
        <f t="shared" si="17"/>
        <v>54</v>
      </c>
      <c r="D116">
        <f t="shared" si="18"/>
        <v>38</v>
      </c>
      <c r="E116" t="s">
        <v>31</v>
      </c>
      <c r="F116" t="s">
        <v>31</v>
      </c>
      <c r="G116">
        <v>6</v>
      </c>
      <c r="H116">
        <v>10</v>
      </c>
      <c r="I116">
        <v>12</v>
      </c>
      <c r="J116">
        <v>13</v>
      </c>
      <c r="K116">
        <v>13</v>
      </c>
      <c r="L116" t="s">
        <v>1555</v>
      </c>
      <c r="M116" t="s">
        <v>38</v>
      </c>
      <c r="N116" t="s">
        <v>1138</v>
      </c>
      <c r="O116" t="s">
        <v>1556</v>
      </c>
      <c r="P116" t="s">
        <v>1557</v>
      </c>
      <c r="Q116" t="s">
        <v>1558</v>
      </c>
      <c r="R116">
        <f t="shared" si="19"/>
        <v>540543800</v>
      </c>
      <c r="S116">
        <f>IF(ISBLANK($L116),"",1+COUNTIF($R$3:$R$1997,"&gt;"&amp;$R116))</f>
        <v>114</v>
      </c>
      <c r="T116">
        <f>IF(ISBLANK($L116),"",COUNTIF($R$3:$R$1997,"&gt;"&amp;$R116)+COUNTIF($R$3:$R$1997,$R116))</f>
        <v>114</v>
      </c>
    </row>
    <row r="117" spans="1:20" x14ac:dyDescent="0.35">
      <c r="A117">
        <f t="shared" si="15"/>
        <v>115</v>
      </c>
      <c r="B117">
        <f t="shared" si="16"/>
        <v>54</v>
      </c>
      <c r="C117">
        <f t="shared" si="17"/>
        <v>54</v>
      </c>
      <c r="D117">
        <f t="shared" si="18"/>
        <v>22</v>
      </c>
      <c r="E117">
        <v>7</v>
      </c>
      <c r="F117">
        <v>10</v>
      </c>
      <c r="G117">
        <v>5</v>
      </c>
      <c r="H117">
        <v>10</v>
      </c>
      <c r="I117">
        <v>9</v>
      </c>
      <c r="J117">
        <v>13</v>
      </c>
      <c r="K117" t="s">
        <v>31</v>
      </c>
      <c r="L117" t="s">
        <v>227</v>
      </c>
      <c r="M117" t="s">
        <v>38</v>
      </c>
      <c r="N117" t="s">
        <v>77</v>
      </c>
      <c r="O117" t="s">
        <v>228</v>
      </c>
      <c r="P117" t="s">
        <v>229</v>
      </c>
      <c r="Q117" t="s">
        <v>230</v>
      </c>
      <c r="R117">
        <f t="shared" si="19"/>
        <v>540542200</v>
      </c>
      <c r="S117">
        <f>IF(ISBLANK($L117),"",1+COUNTIF($R$3:$R$1997,"&gt;"&amp;$R117))</f>
        <v>115</v>
      </c>
      <c r="T117">
        <f>IF(ISBLANK($L117),"",COUNTIF($R$3:$R$1997,"&gt;"&amp;$R117)+COUNTIF($R$3:$R$1997,$R117))</f>
        <v>115</v>
      </c>
    </row>
    <row r="118" spans="1:20" x14ac:dyDescent="0.35">
      <c r="A118">
        <f t="shared" si="15"/>
        <v>116</v>
      </c>
      <c r="B118">
        <f t="shared" si="16"/>
        <v>53</v>
      </c>
      <c r="C118">
        <f t="shared" si="17"/>
        <v>58</v>
      </c>
      <c r="D118">
        <f t="shared" si="18"/>
        <v>32</v>
      </c>
      <c r="E118">
        <v>8</v>
      </c>
      <c r="F118">
        <v>7</v>
      </c>
      <c r="G118">
        <v>5</v>
      </c>
      <c r="H118">
        <v>6</v>
      </c>
      <c r="I118">
        <v>12</v>
      </c>
      <c r="J118">
        <v>10</v>
      </c>
      <c r="K118">
        <v>10</v>
      </c>
      <c r="L118" t="s">
        <v>1881</v>
      </c>
      <c r="M118" t="s">
        <v>38</v>
      </c>
      <c r="N118" t="s">
        <v>340</v>
      </c>
      <c r="O118" t="s">
        <v>1882</v>
      </c>
      <c r="P118" t="s">
        <v>1883</v>
      </c>
      <c r="Q118" t="s">
        <v>1379</v>
      </c>
      <c r="R118">
        <f t="shared" si="19"/>
        <v>530583200</v>
      </c>
      <c r="S118">
        <f>IF(ISBLANK($L118),"",1+COUNTIF($R$3:$R$1997,"&gt;"&amp;$R118))</f>
        <v>116</v>
      </c>
      <c r="T118">
        <f>IF(ISBLANK($L118),"",COUNTIF($R$3:$R$1997,"&gt;"&amp;$R118)+COUNTIF($R$3:$R$1997,$R118))</f>
        <v>116</v>
      </c>
    </row>
    <row r="119" spans="1:20" x14ac:dyDescent="0.35">
      <c r="A119">
        <f t="shared" si="15"/>
        <v>117</v>
      </c>
      <c r="B119">
        <f t="shared" si="16"/>
        <v>53</v>
      </c>
      <c r="C119">
        <f t="shared" si="17"/>
        <v>58</v>
      </c>
      <c r="D119">
        <f t="shared" si="18"/>
        <v>31</v>
      </c>
      <c r="E119">
        <v>5</v>
      </c>
      <c r="F119">
        <v>9</v>
      </c>
      <c r="G119">
        <v>6</v>
      </c>
      <c r="H119">
        <v>7</v>
      </c>
      <c r="I119">
        <v>7</v>
      </c>
      <c r="J119">
        <v>13</v>
      </c>
      <c r="K119">
        <v>11</v>
      </c>
      <c r="L119" t="s">
        <v>1268</v>
      </c>
      <c r="M119" t="s">
        <v>38</v>
      </c>
      <c r="N119" t="s">
        <v>39</v>
      </c>
      <c r="O119" t="s">
        <v>1269</v>
      </c>
      <c r="P119" t="s">
        <v>1270</v>
      </c>
      <c r="Q119" t="s">
        <v>42</v>
      </c>
      <c r="R119">
        <f t="shared" si="19"/>
        <v>530583100</v>
      </c>
      <c r="S119">
        <f>IF(ISBLANK($L119),"",1+COUNTIF($R$3:$R$1997,"&gt;"&amp;$R119))</f>
        <v>117</v>
      </c>
      <c r="T119">
        <f>IF(ISBLANK($L119),"",COUNTIF($R$3:$R$1997,"&gt;"&amp;$R119)+COUNTIF($R$3:$R$1997,$R119))</f>
        <v>117</v>
      </c>
    </row>
    <row r="120" spans="1:20" x14ac:dyDescent="0.35">
      <c r="A120">
        <f t="shared" si="15"/>
        <v>118</v>
      </c>
      <c r="B120">
        <f t="shared" si="16"/>
        <v>53</v>
      </c>
      <c r="C120">
        <f t="shared" si="17"/>
        <v>57</v>
      </c>
      <c r="D120">
        <f t="shared" si="18"/>
        <v>30</v>
      </c>
      <c r="E120">
        <v>11</v>
      </c>
      <c r="F120">
        <v>6</v>
      </c>
      <c r="G120">
        <v>4</v>
      </c>
      <c r="H120">
        <v>6</v>
      </c>
      <c r="I120">
        <v>8</v>
      </c>
      <c r="J120">
        <v>11</v>
      </c>
      <c r="K120">
        <v>11</v>
      </c>
      <c r="L120" t="s">
        <v>1327</v>
      </c>
      <c r="M120" t="s">
        <v>38</v>
      </c>
      <c r="N120" t="s">
        <v>276</v>
      </c>
      <c r="O120" t="s">
        <v>1328</v>
      </c>
      <c r="P120" t="s">
        <v>1329</v>
      </c>
      <c r="Q120" t="s">
        <v>383</v>
      </c>
      <c r="R120">
        <f t="shared" si="19"/>
        <v>530573000</v>
      </c>
      <c r="S120">
        <f>IF(ISBLANK($L120),"",1+COUNTIF($R$3:$R$1997,"&gt;"&amp;$R120))</f>
        <v>118</v>
      </c>
      <c r="T120">
        <f>IF(ISBLANK($L120),"",COUNTIF($R$3:$R$1997,"&gt;"&amp;$R120)+COUNTIF($R$3:$R$1997,$R120))</f>
        <v>118</v>
      </c>
    </row>
    <row r="121" spans="1:20" x14ac:dyDescent="0.35">
      <c r="A121">
        <f t="shared" si="15"/>
        <v>119</v>
      </c>
      <c r="B121">
        <f t="shared" si="16"/>
        <v>53</v>
      </c>
      <c r="C121">
        <f t="shared" si="17"/>
        <v>53</v>
      </c>
      <c r="D121">
        <f t="shared" si="18"/>
        <v>29</v>
      </c>
      <c r="E121">
        <v>7</v>
      </c>
      <c r="F121" t="s">
        <v>31</v>
      </c>
      <c r="G121">
        <v>7</v>
      </c>
      <c r="H121">
        <v>10</v>
      </c>
      <c r="I121">
        <v>14</v>
      </c>
      <c r="J121" t="s">
        <v>31</v>
      </c>
      <c r="K121">
        <v>15</v>
      </c>
      <c r="L121" t="s">
        <v>427</v>
      </c>
      <c r="M121" t="s">
        <v>38</v>
      </c>
      <c r="N121" t="s">
        <v>428</v>
      </c>
      <c r="O121" t="s">
        <v>429</v>
      </c>
      <c r="P121" t="s">
        <v>430</v>
      </c>
      <c r="R121">
        <f t="shared" si="19"/>
        <v>530532900</v>
      </c>
      <c r="S121">
        <f>IF(ISBLANK($L121),"",1+COUNTIF($R$3:$R$1997,"&gt;"&amp;$R121))</f>
        <v>119</v>
      </c>
      <c r="T121">
        <f>IF(ISBLANK($L121),"",COUNTIF($R$3:$R$1997,"&gt;"&amp;$R121)+COUNTIF($R$3:$R$1997,$R121))</f>
        <v>119</v>
      </c>
    </row>
    <row r="122" spans="1:20" x14ac:dyDescent="0.35">
      <c r="A122">
        <f t="shared" si="15"/>
        <v>120</v>
      </c>
      <c r="B122">
        <f t="shared" si="16"/>
        <v>53</v>
      </c>
      <c r="C122">
        <f t="shared" si="17"/>
        <v>53</v>
      </c>
      <c r="D122">
        <f t="shared" si="18"/>
        <v>26</v>
      </c>
      <c r="E122">
        <v>12</v>
      </c>
      <c r="F122">
        <v>8</v>
      </c>
      <c r="G122">
        <v>7</v>
      </c>
      <c r="H122" t="s">
        <v>31</v>
      </c>
      <c r="I122">
        <v>13</v>
      </c>
      <c r="J122">
        <v>13</v>
      </c>
      <c r="K122" t="s">
        <v>31</v>
      </c>
      <c r="L122" t="s">
        <v>808</v>
      </c>
      <c r="M122" t="s">
        <v>38</v>
      </c>
      <c r="N122" t="s">
        <v>223</v>
      </c>
      <c r="O122" t="s">
        <v>809</v>
      </c>
      <c r="P122" t="s">
        <v>810</v>
      </c>
      <c r="Q122" t="s">
        <v>811</v>
      </c>
      <c r="R122">
        <f t="shared" si="19"/>
        <v>530532600</v>
      </c>
      <c r="S122">
        <f>IF(ISBLANK($L122),"",1+COUNTIF($R$3:$R$1997,"&gt;"&amp;$R122))</f>
        <v>120</v>
      </c>
      <c r="T122">
        <f>IF(ISBLANK($L122),"",COUNTIF($R$3:$R$1997,"&gt;"&amp;$R122)+COUNTIF($R$3:$R$1997,$R122))</f>
        <v>120</v>
      </c>
    </row>
    <row r="123" spans="1:20" x14ac:dyDescent="0.35">
      <c r="A123">
        <f t="shared" si="15"/>
        <v>121</v>
      </c>
      <c r="B123">
        <f t="shared" si="16"/>
        <v>53</v>
      </c>
      <c r="C123">
        <f t="shared" si="17"/>
        <v>53</v>
      </c>
      <c r="D123">
        <f t="shared" si="18"/>
        <v>20</v>
      </c>
      <c r="E123">
        <v>12</v>
      </c>
      <c r="F123">
        <v>11</v>
      </c>
      <c r="G123">
        <v>10</v>
      </c>
      <c r="H123" t="s">
        <v>31</v>
      </c>
      <c r="I123">
        <v>9</v>
      </c>
      <c r="J123" t="s">
        <v>31</v>
      </c>
      <c r="K123">
        <v>11</v>
      </c>
      <c r="L123" t="s">
        <v>854</v>
      </c>
      <c r="M123" t="s">
        <v>38</v>
      </c>
      <c r="N123" t="s">
        <v>58</v>
      </c>
      <c r="O123" t="s">
        <v>855</v>
      </c>
      <c r="Q123" t="s">
        <v>733</v>
      </c>
      <c r="R123">
        <f t="shared" si="19"/>
        <v>530532000</v>
      </c>
      <c r="S123">
        <f>IF(ISBLANK($L123),"",1+COUNTIF($R$3:$R$1997,"&gt;"&amp;$R123))</f>
        <v>121</v>
      </c>
      <c r="T123">
        <f>IF(ISBLANK($L123),"",COUNTIF($R$3:$R$1997,"&gt;"&amp;$R123)+COUNTIF($R$3:$R$1997,$R123))</f>
        <v>121</v>
      </c>
    </row>
    <row r="124" spans="1:20" x14ac:dyDescent="0.35">
      <c r="A124">
        <f t="shared" si="15"/>
        <v>122</v>
      </c>
      <c r="B124">
        <f t="shared" si="16"/>
        <v>52</v>
      </c>
      <c r="C124">
        <f t="shared" si="17"/>
        <v>57</v>
      </c>
      <c r="D124">
        <f t="shared" si="18"/>
        <v>28</v>
      </c>
      <c r="E124">
        <v>11</v>
      </c>
      <c r="F124">
        <v>7</v>
      </c>
      <c r="G124">
        <v>6</v>
      </c>
      <c r="H124">
        <v>5</v>
      </c>
      <c r="I124">
        <v>7</v>
      </c>
      <c r="J124">
        <v>13</v>
      </c>
      <c r="K124">
        <v>8</v>
      </c>
      <c r="L124" t="s">
        <v>444</v>
      </c>
      <c r="M124" t="s">
        <v>38</v>
      </c>
      <c r="N124" t="s">
        <v>445</v>
      </c>
      <c r="O124" t="s">
        <v>446</v>
      </c>
      <c r="P124" t="s">
        <v>447</v>
      </c>
      <c r="Q124" t="s">
        <v>448</v>
      </c>
      <c r="R124">
        <f t="shared" si="19"/>
        <v>520572800</v>
      </c>
      <c r="S124">
        <f>IF(ISBLANK($L124),"",1+COUNTIF($R$3:$R$1997,"&gt;"&amp;$R124))</f>
        <v>122</v>
      </c>
      <c r="T124">
        <f>IF(ISBLANK($L124),"",COUNTIF($R$3:$R$1997,"&gt;"&amp;$R124)+COUNTIF($R$3:$R$1997,$R124))</f>
        <v>122</v>
      </c>
    </row>
    <row r="125" spans="1:20" x14ac:dyDescent="0.35">
      <c r="A125">
        <f t="shared" si="15"/>
        <v>123</v>
      </c>
      <c r="B125">
        <f t="shared" si="16"/>
        <v>51</v>
      </c>
      <c r="C125">
        <f t="shared" si="17"/>
        <v>54</v>
      </c>
      <c r="D125">
        <f t="shared" si="18"/>
        <v>29</v>
      </c>
      <c r="E125">
        <v>9</v>
      </c>
      <c r="F125">
        <v>8</v>
      </c>
      <c r="G125">
        <v>3</v>
      </c>
      <c r="H125">
        <v>5</v>
      </c>
      <c r="I125">
        <v>11</v>
      </c>
      <c r="J125">
        <v>8</v>
      </c>
      <c r="K125">
        <v>10</v>
      </c>
      <c r="L125" t="s">
        <v>1223</v>
      </c>
      <c r="M125" t="s">
        <v>38</v>
      </c>
      <c r="N125" t="s">
        <v>123</v>
      </c>
      <c r="O125" t="s">
        <v>1224</v>
      </c>
      <c r="P125" t="s">
        <v>1225</v>
      </c>
      <c r="R125">
        <f t="shared" si="19"/>
        <v>510542900</v>
      </c>
      <c r="S125">
        <f>IF(ISBLANK($L125),"",1+COUNTIF($R$3:$R$1997,"&gt;"&amp;$R125))</f>
        <v>123</v>
      </c>
      <c r="T125">
        <f>IF(ISBLANK($L125),"",COUNTIF($R$3:$R$1997,"&gt;"&amp;$R125)+COUNTIF($R$3:$R$1997,$R125))</f>
        <v>123</v>
      </c>
    </row>
    <row r="126" spans="1:20" x14ac:dyDescent="0.35">
      <c r="A126">
        <f t="shared" si="15"/>
        <v>124</v>
      </c>
      <c r="B126">
        <f t="shared" si="16"/>
        <v>51</v>
      </c>
      <c r="C126">
        <f t="shared" si="17"/>
        <v>53</v>
      </c>
      <c r="D126">
        <f t="shared" si="18"/>
        <v>32</v>
      </c>
      <c r="E126">
        <v>6</v>
      </c>
      <c r="F126">
        <v>8</v>
      </c>
      <c r="G126">
        <v>2</v>
      </c>
      <c r="H126">
        <v>5</v>
      </c>
      <c r="I126">
        <v>12</v>
      </c>
      <c r="J126">
        <v>10</v>
      </c>
      <c r="K126">
        <v>10</v>
      </c>
      <c r="L126" t="s">
        <v>1166</v>
      </c>
      <c r="M126" t="s">
        <v>38</v>
      </c>
      <c r="N126" t="s">
        <v>123</v>
      </c>
      <c r="O126" t="s">
        <v>1167</v>
      </c>
      <c r="P126" t="s">
        <v>1168</v>
      </c>
      <c r="R126">
        <f t="shared" si="19"/>
        <v>510533200</v>
      </c>
      <c r="S126">
        <f>IF(ISBLANK($L126),"",1+COUNTIF($R$3:$R$1997,"&gt;"&amp;$R126))</f>
        <v>124</v>
      </c>
      <c r="T126">
        <f>IF(ISBLANK($L126),"",COUNTIF($R$3:$R$1997,"&gt;"&amp;$R126)+COUNTIF($R$3:$R$1997,$R126))</f>
        <v>124</v>
      </c>
    </row>
    <row r="127" spans="1:20" x14ac:dyDescent="0.35">
      <c r="A127">
        <f t="shared" si="15"/>
        <v>125</v>
      </c>
      <c r="B127">
        <f t="shared" si="16"/>
        <v>50</v>
      </c>
      <c r="C127">
        <f t="shared" si="17"/>
        <v>56</v>
      </c>
      <c r="D127">
        <f t="shared" si="18"/>
        <v>28</v>
      </c>
      <c r="E127">
        <v>7</v>
      </c>
      <c r="F127">
        <v>6</v>
      </c>
      <c r="G127">
        <v>7</v>
      </c>
      <c r="H127">
        <v>8</v>
      </c>
      <c r="I127">
        <v>7</v>
      </c>
      <c r="J127">
        <v>11</v>
      </c>
      <c r="K127">
        <v>10</v>
      </c>
      <c r="L127" t="s">
        <v>1477</v>
      </c>
      <c r="M127" t="s">
        <v>38</v>
      </c>
      <c r="N127" t="s">
        <v>268</v>
      </c>
      <c r="O127" t="s">
        <v>1478</v>
      </c>
      <c r="P127" t="s">
        <v>1479</v>
      </c>
      <c r="R127">
        <f t="shared" si="19"/>
        <v>500562800</v>
      </c>
      <c r="S127">
        <f>IF(ISBLANK($L127),"",1+COUNTIF($R$3:$R$1997,"&gt;"&amp;$R127))</f>
        <v>125</v>
      </c>
      <c r="T127">
        <f>IF(ISBLANK($L127),"",COUNTIF($R$3:$R$1997,"&gt;"&amp;$R127)+COUNTIF($R$3:$R$1997,$R127))</f>
        <v>125</v>
      </c>
    </row>
    <row r="128" spans="1:20" x14ac:dyDescent="0.35">
      <c r="A128">
        <f t="shared" si="15"/>
        <v>126</v>
      </c>
      <c r="B128">
        <f t="shared" si="16"/>
        <v>49</v>
      </c>
      <c r="C128">
        <f t="shared" si="17"/>
        <v>49</v>
      </c>
      <c r="D128">
        <f t="shared" si="18"/>
        <v>26</v>
      </c>
      <c r="E128">
        <v>11</v>
      </c>
      <c r="F128" t="s">
        <v>31</v>
      </c>
      <c r="G128">
        <v>12</v>
      </c>
      <c r="H128" t="s">
        <v>31</v>
      </c>
      <c r="I128">
        <v>12</v>
      </c>
      <c r="J128">
        <v>14</v>
      </c>
      <c r="K128" t="s">
        <v>31</v>
      </c>
      <c r="L128" t="s">
        <v>489</v>
      </c>
      <c r="M128" t="s">
        <v>38</v>
      </c>
      <c r="N128" t="s">
        <v>490</v>
      </c>
      <c r="O128" t="s">
        <v>491</v>
      </c>
      <c r="P128" t="s">
        <v>492</v>
      </c>
      <c r="Q128" t="s">
        <v>493</v>
      </c>
      <c r="R128">
        <f t="shared" si="19"/>
        <v>490492600</v>
      </c>
      <c r="S128">
        <f>IF(ISBLANK($L128),"",1+COUNTIF($R$3:$R$1997,"&gt;"&amp;$R128))</f>
        <v>126</v>
      </c>
      <c r="T128">
        <f>IF(ISBLANK($L128),"",COUNTIF($R$3:$R$1997,"&gt;"&amp;$R128)+COUNTIF($R$3:$R$1997,$R128))</f>
        <v>126</v>
      </c>
    </row>
    <row r="129" spans="1:20" x14ac:dyDescent="0.35">
      <c r="A129">
        <f t="shared" si="15"/>
        <v>127</v>
      </c>
      <c r="B129">
        <f t="shared" si="16"/>
        <v>49</v>
      </c>
      <c r="C129">
        <f t="shared" si="17"/>
        <v>49</v>
      </c>
      <c r="D129">
        <f t="shared" si="18"/>
        <v>23</v>
      </c>
      <c r="E129" t="s">
        <v>31</v>
      </c>
      <c r="F129">
        <v>10</v>
      </c>
      <c r="G129">
        <v>7</v>
      </c>
      <c r="H129">
        <v>9</v>
      </c>
      <c r="I129" t="s">
        <v>31</v>
      </c>
      <c r="J129">
        <v>12</v>
      </c>
      <c r="K129">
        <v>11</v>
      </c>
      <c r="L129" t="s">
        <v>1110</v>
      </c>
      <c r="M129" t="s">
        <v>38</v>
      </c>
      <c r="N129" t="s">
        <v>149</v>
      </c>
      <c r="O129" t="s">
        <v>1111</v>
      </c>
      <c r="P129" t="s">
        <v>1112</v>
      </c>
      <c r="Q129" t="s">
        <v>1113</v>
      </c>
      <c r="R129">
        <f t="shared" si="19"/>
        <v>490492300</v>
      </c>
      <c r="S129">
        <f>IF(ISBLANK($L129),"",1+COUNTIF($R$3:$R$1997,"&gt;"&amp;$R129))</f>
        <v>127</v>
      </c>
      <c r="T129">
        <f>IF(ISBLANK($L129),"",COUNTIF($R$3:$R$1997,"&gt;"&amp;$R129)+COUNTIF($R$3:$R$1997,$R129))</f>
        <v>127</v>
      </c>
    </row>
    <row r="130" spans="1:20" x14ac:dyDescent="0.35">
      <c r="A130">
        <f t="shared" ref="A130:A159" si="20">IF(ISBLANK($L130),"",IF($S130=$T130,$S130,$S130&amp;"-"&amp;$T130))</f>
        <v>128</v>
      </c>
      <c r="B130">
        <f t="shared" ref="B130:B159" si="21">$C130-MINA($E130:$K130)</f>
        <v>48</v>
      </c>
      <c r="C130">
        <f t="shared" ref="C130:C159" si="22">SUM($E130:$K130)</f>
        <v>54</v>
      </c>
      <c r="D130">
        <f t="shared" ref="D130:D159" si="23">SUM($I130:$K130)</f>
        <v>28</v>
      </c>
      <c r="E130">
        <v>7</v>
      </c>
      <c r="F130">
        <v>6</v>
      </c>
      <c r="G130">
        <v>7</v>
      </c>
      <c r="H130">
        <v>6</v>
      </c>
      <c r="I130">
        <v>11</v>
      </c>
      <c r="J130">
        <v>8</v>
      </c>
      <c r="K130">
        <v>9</v>
      </c>
      <c r="L130" t="s">
        <v>416</v>
      </c>
      <c r="M130" t="s">
        <v>38</v>
      </c>
      <c r="N130" t="s">
        <v>167</v>
      </c>
      <c r="O130" t="s">
        <v>417</v>
      </c>
      <c r="P130" t="s">
        <v>418</v>
      </c>
      <c r="Q130" t="s">
        <v>170</v>
      </c>
      <c r="R130">
        <f t="shared" ref="R130:R159" si="24">$B130*10000000+$C130*10000+$D130*100</f>
        <v>480542800</v>
      </c>
      <c r="S130">
        <f>IF(ISBLANK($L130),"",1+COUNTIF($R$3:$R$1997,"&gt;"&amp;$R130))</f>
        <v>128</v>
      </c>
      <c r="T130">
        <f>IF(ISBLANK($L130),"",COUNTIF($R$3:$R$1997,"&gt;"&amp;$R130)+COUNTIF($R$3:$R$1997,$R130))</f>
        <v>128</v>
      </c>
    </row>
    <row r="131" spans="1:20" x14ac:dyDescent="0.35">
      <c r="A131">
        <f t="shared" si="20"/>
        <v>129</v>
      </c>
      <c r="B131">
        <f t="shared" si="21"/>
        <v>47</v>
      </c>
      <c r="C131">
        <f t="shared" si="22"/>
        <v>47</v>
      </c>
      <c r="D131">
        <f t="shared" si="23"/>
        <v>29</v>
      </c>
      <c r="E131">
        <v>8</v>
      </c>
      <c r="F131">
        <v>6</v>
      </c>
      <c r="G131" t="s">
        <v>31</v>
      </c>
      <c r="H131">
        <v>4</v>
      </c>
      <c r="I131">
        <v>10</v>
      </c>
      <c r="J131">
        <v>9</v>
      </c>
      <c r="K131">
        <v>10</v>
      </c>
      <c r="L131" t="s">
        <v>122</v>
      </c>
      <c r="M131" t="s">
        <v>38</v>
      </c>
      <c r="N131" t="s">
        <v>123</v>
      </c>
      <c r="O131" t="s">
        <v>124</v>
      </c>
      <c r="P131" t="s">
        <v>125</v>
      </c>
      <c r="Q131" t="s">
        <v>126</v>
      </c>
      <c r="R131">
        <f t="shared" si="24"/>
        <v>470472900</v>
      </c>
      <c r="S131">
        <f>IF(ISBLANK($L131),"",1+COUNTIF($R$3:$R$1997,"&gt;"&amp;$R131))</f>
        <v>129</v>
      </c>
      <c r="T131">
        <f>IF(ISBLANK($L131),"",COUNTIF($R$3:$R$1997,"&gt;"&amp;$R131)+COUNTIF($R$3:$R$1997,$R131))</f>
        <v>129</v>
      </c>
    </row>
    <row r="132" spans="1:20" x14ac:dyDescent="0.35">
      <c r="A132">
        <f t="shared" si="20"/>
        <v>130</v>
      </c>
      <c r="B132">
        <f t="shared" si="21"/>
        <v>47</v>
      </c>
      <c r="C132">
        <f t="shared" si="22"/>
        <v>47</v>
      </c>
      <c r="D132">
        <f t="shared" si="23"/>
        <v>19</v>
      </c>
      <c r="E132">
        <v>10</v>
      </c>
      <c r="F132">
        <v>11</v>
      </c>
      <c r="G132">
        <v>7</v>
      </c>
      <c r="H132" t="s">
        <v>31</v>
      </c>
      <c r="I132">
        <v>12</v>
      </c>
      <c r="J132">
        <v>7</v>
      </c>
      <c r="K132" t="s">
        <v>31</v>
      </c>
      <c r="L132" t="s">
        <v>1184</v>
      </c>
      <c r="M132" t="s">
        <v>38</v>
      </c>
      <c r="N132" t="s">
        <v>1185</v>
      </c>
      <c r="O132" t="s">
        <v>1186</v>
      </c>
      <c r="P132" t="s">
        <v>1187</v>
      </c>
      <c r="Q132" t="s">
        <v>1188</v>
      </c>
      <c r="R132">
        <f t="shared" si="24"/>
        <v>470471900</v>
      </c>
      <c r="S132">
        <f>IF(ISBLANK($L132),"",1+COUNTIF($R$3:$R$1997,"&gt;"&amp;$R132))</f>
        <v>130</v>
      </c>
      <c r="T132">
        <f>IF(ISBLANK($L132),"",COUNTIF($R$3:$R$1997,"&gt;"&amp;$R132)+COUNTIF($R$3:$R$1997,$R132))</f>
        <v>130</v>
      </c>
    </row>
    <row r="133" spans="1:20" x14ac:dyDescent="0.35">
      <c r="A133">
        <f t="shared" si="20"/>
        <v>131</v>
      </c>
      <c r="B133">
        <f t="shared" si="21"/>
        <v>47</v>
      </c>
      <c r="C133">
        <f t="shared" si="22"/>
        <v>47</v>
      </c>
      <c r="D133">
        <f t="shared" si="23"/>
        <v>18</v>
      </c>
      <c r="E133">
        <v>8</v>
      </c>
      <c r="F133">
        <v>5</v>
      </c>
      <c r="G133">
        <v>5</v>
      </c>
      <c r="H133">
        <v>11</v>
      </c>
      <c r="I133">
        <v>7</v>
      </c>
      <c r="J133" t="s">
        <v>31</v>
      </c>
      <c r="K133">
        <v>11</v>
      </c>
      <c r="L133" t="s">
        <v>505</v>
      </c>
      <c r="M133" t="s">
        <v>38</v>
      </c>
      <c r="N133" t="s">
        <v>506</v>
      </c>
      <c r="O133" t="s">
        <v>507</v>
      </c>
      <c r="P133" t="s">
        <v>508</v>
      </c>
      <c r="Q133" t="s">
        <v>509</v>
      </c>
      <c r="R133">
        <f t="shared" si="24"/>
        <v>470471800</v>
      </c>
      <c r="S133">
        <f>IF(ISBLANK($L133),"",1+COUNTIF($R$3:$R$1997,"&gt;"&amp;$R133))</f>
        <v>131</v>
      </c>
      <c r="T133">
        <f>IF(ISBLANK($L133),"",COUNTIF($R$3:$R$1997,"&gt;"&amp;$R133)+COUNTIF($R$3:$R$1997,$R133))</f>
        <v>131</v>
      </c>
    </row>
    <row r="134" spans="1:20" x14ac:dyDescent="0.35">
      <c r="A134">
        <f t="shared" si="20"/>
        <v>132</v>
      </c>
      <c r="B134">
        <f t="shared" si="21"/>
        <v>47</v>
      </c>
      <c r="C134">
        <f t="shared" si="22"/>
        <v>47</v>
      </c>
      <c r="D134">
        <f t="shared" si="23"/>
        <v>11</v>
      </c>
      <c r="E134">
        <v>12</v>
      </c>
      <c r="F134">
        <v>11</v>
      </c>
      <c r="G134">
        <v>6</v>
      </c>
      <c r="H134">
        <v>7</v>
      </c>
      <c r="I134">
        <v>11</v>
      </c>
      <c r="J134" t="s">
        <v>31</v>
      </c>
      <c r="K134" t="s">
        <v>31</v>
      </c>
      <c r="L134" t="s">
        <v>929</v>
      </c>
      <c r="M134" t="s">
        <v>38</v>
      </c>
      <c r="N134" t="s">
        <v>506</v>
      </c>
      <c r="O134" t="s">
        <v>930</v>
      </c>
      <c r="P134" t="s">
        <v>931</v>
      </c>
      <c r="Q134" t="s">
        <v>767</v>
      </c>
      <c r="R134">
        <f t="shared" si="24"/>
        <v>470471100</v>
      </c>
      <c r="S134">
        <f>IF(ISBLANK($L134),"",1+COUNTIF($R$3:$R$1997,"&gt;"&amp;$R134))</f>
        <v>132</v>
      </c>
      <c r="T134">
        <f>IF(ISBLANK($L134),"",COUNTIF($R$3:$R$1997,"&gt;"&amp;$R134)+COUNTIF($R$3:$R$1997,$R134))</f>
        <v>132</v>
      </c>
    </row>
    <row r="135" spans="1:20" x14ac:dyDescent="0.35">
      <c r="A135">
        <f t="shared" si="20"/>
        <v>133</v>
      </c>
      <c r="B135">
        <f t="shared" si="21"/>
        <v>46</v>
      </c>
      <c r="C135">
        <f t="shared" si="22"/>
        <v>50</v>
      </c>
      <c r="D135">
        <f t="shared" si="23"/>
        <v>22</v>
      </c>
      <c r="E135">
        <v>8</v>
      </c>
      <c r="F135">
        <v>7</v>
      </c>
      <c r="G135">
        <v>9</v>
      </c>
      <c r="H135">
        <v>4</v>
      </c>
      <c r="I135">
        <v>9</v>
      </c>
      <c r="J135">
        <v>9</v>
      </c>
      <c r="K135">
        <v>4</v>
      </c>
      <c r="L135" t="s">
        <v>1836</v>
      </c>
      <c r="M135" t="s">
        <v>38</v>
      </c>
      <c r="N135" t="s">
        <v>90</v>
      </c>
      <c r="O135" t="s">
        <v>1837</v>
      </c>
      <c r="Q135" t="s">
        <v>1838</v>
      </c>
      <c r="R135">
        <f t="shared" si="24"/>
        <v>460502200</v>
      </c>
      <c r="S135">
        <f>IF(ISBLANK($L135),"",1+COUNTIF($R$3:$R$1997,"&gt;"&amp;$R135))</f>
        <v>133</v>
      </c>
      <c r="T135">
        <f>IF(ISBLANK($L135),"",COUNTIF($R$3:$R$1997,"&gt;"&amp;$R135)+COUNTIF($R$3:$R$1997,$R135))</f>
        <v>133</v>
      </c>
    </row>
    <row r="136" spans="1:20" x14ac:dyDescent="0.35">
      <c r="A136">
        <f t="shared" si="20"/>
        <v>134</v>
      </c>
      <c r="B136">
        <f t="shared" si="21"/>
        <v>46</v>
      </c>
      <c r="C136">
        <f t="shared" si="22"/>
        <v>46</v>
      </c>
      <c r="D136">
        <f t="shared" si="23"/>
        <v>25</v>
      </c>
      <c r="E136">
        <v>9</v>
      </c>
      <c r="F136">
        <v>12</v>
      </c>
      <c r="G136" t="s">
        <v>31</v>
      </c>
      <c r="H136" t="s">
        <v>31</v>
      </c>
      <c r="I136">
        <v>13</v>
      </c>
      <c r="J136">
        <v>12</v>
      </c>
      <c r="K136" t="s">
        <v>31</v>
      </c>
      <c r="L136" t="s">
        <v>1207</v>
      </c>
      <c r="M136" t="s">
        <v>38</v>
      </c>
      <c r="N136" t="s">
        <v>302</v>
      </c>
      <c r="O136" t="s">
        <v>1208</v>
      </c>
      <c r="P136" t="s">
        <v>1209</v>
      </c>
      <c r="Q136" t="s">
        <v>305</v>
      </c>
      <c r="R136">
        <f t="shared" si="24"/>
        <v>460462500</v>
      </c>
      <c r="S136">
        <f>IF(ISBLANK($L136),"",1+COUNTIF($R$3:$R$1997,"&gt;"&amp;$R136))</f>
        <v>134</v>
      </c>
      <c r="T136">
        <f>IF(ISBLANK($L136),"",COUNTIF($R$3:$R$1997,"&gt;"&amp;$R136)+COUNTIF($R$3:$R$1997,$R136))</f>
        <v>134</v>
      </c>
    </row>
    <row r="137" spans="1:20" x14ac:dyDescent="0.35">
      <c r="A137">
        <f t="shared" si="20"/>
        <v>135</v>
      </c>
      <c r="B137">
        <f t="shared" si="21"/>
        <v>45</v>
      </c>
      <c r="C137">
        <f t="shared" si="22"/>
        <v>48</v>
      </c>
      <c r="D137">
        <f t="shared" si="23"/>
        <v>28</v>
      </c>
      <c r="E137">
        <v>8</v>
      </c>
      <c r="F137">
        <v>4</v>
      </c>
      <c r="G137">
        <v>5</v>
      </c>
      <c r="H137">
        <v>3</v>
      </c>
      <c r="I137">
        <v>7</v>
      </c>
      <c r="J137">
        <v>10</v>
      </c>
      <c r="K137">
        <v>11</v>
      </c>
      <c r="L137" t="s">
        <v>1006</v>
      </c>
      <c r="M137" t="s">
        <v>38</v>
      </c>
      <c r="N137" t="s">
        <v>445</v>
      </c>
      <c r="O137" t="s">
        <v>1007</v>
      </c>
      <c r="P137" t="s">
        <v>1008</v>
      </c>
      <c r="R137">
        <f t="shared" si="24"/>
        <v>450482800</v>
      </c>
      <c r="S137">
        <f>IF(ISBLANK($L137),"",1+COUNTIF($R$3:$R$1997,"&gt;"&amp;$R137))</f>
        <v>135</v>
      </c>
      <c r="T137">
        <f>IF(ISBLANK($L137),"",COUNTIF($R$3:$R$1997,"&gt;"&amp;$R137)+COUNTIF($R$3:$R$1997,$R137))</f>
        <v>135</v>
      </c>
    </row>
    <row r="138" spans="1:20" x14ac:dyDescent="0.35">
      <c r="A138">
        <f t="shared" si="20"/>
        <v>136</v>
      </c>
      <c r="B138">
        <f t="shared" si="21"/>
        <v>45</v>
      </c>
      <c r="C138">
        <f t="shared" si="22"/>
        <v>45</v>
      </c>
      <c r="D138">
        <f t="shared" si="23"/>
        <v>24</v>
      </c>
      <c r="E138" t="s">
        <v>31</v>
      </c>
      <c r="F138">
        <v>9</v>
      </c>
      <c r="G138">
        <v>5</v>
      </c>
      <c r="H138">
        <v>7</v>
      </c>
      <c r="I138" t="s">
        <v>31</v>
      </c>
      <c r="J138">
        <v>10</v>
      </c>
      <c r="K138">
        <v>14</v>
      </c>
      <c r="L138" t="s">
        <v>1828</v>
      </c>
      <c r="M138" t="s">
        <v>38</v>
      </c>
      <c r="N138" t="s">
        <v>49</v>
      </c>
      <c r="O138" t="s">
        <v>1829</v>
      </c>
      <c r="P138" t="s">
        <v>1830</v>
      </c>
      <c r="Q138" t="s">
        <v>113</v>
      </c>
      <c r="R138">
        <f t="shared" si="24"/>
        <v>450452400</v>
      </c>
      <c r="S138">
        <f>IF(ISBLANK($L138),"",1+COUNTIF($R$3:$R$1997,"&gt;"&amp;$R138))</f>
        <v>136</v>
      </c>
      <c r="T138">
        <f>IF(ISBLANK($L138),"",COUNTIF($R$3:$R$1997,"&gt;"&amp;$R138)+COUNTIF($R$3:$R$1997,$R138))</f>
        <v>136</v>
      </c>
    </row>
    <row r="139" spans="1:20" x14ac:dyDescent="0.35">
      <c r="A139">
        <f t="shared" si="20"/>
        <v>137</v>
      </c>
      <c r="B139">
        <f t="shared" si="21"/>
        <v>45</v>
      </c>
      <c r="C139">
        <f t="shared" si="22"/>
        <v>45</v>
      </c>
      <c r="D139">
        <f t="shared" si="23"/>
        <v>23</v>
      </c>
      <c r="E139">
        <v>10</v>
      </c>
      <c r="F139">
        <v>7</v>
      </c>
      <c r="G139" t="s">
        <v>31</v>
      </c>
      <c r="H139">
        <v>5</v>
      </c>
      <c r="I139">
        <v>12</v>
      </c>
      <c r="J139" t="s">
        <v>31</v>
      </c>
      <c r="K139">
        <v>11</v>
      </c>
      <c r="L139" t="s">
        <v>366</v>
      </c>
      <c r="M139" t="s">
        <v>38</v>
      </c>
      <c r="N139" t="s">
        <v>367</v>
      </c>
      <c r="O139" t="s">
        <v>368</v>
      </c>
      <c r="P139" t="s">
        <v>369</v>
      </c>
      <c r="Q139" t="s">
        <v>370</v>
      </c>
      <c r="R139">
        <f t="shared" si="24"/>
        <v>450452300</v>
      </c>
      <c r="S139">
        <f>IF(ISBLANK($L139),"",1+COUNTIF($R$3:$R$1997,"&gt;"&amp;$R139))</f>
        <v>137</v>
      </c>
      <c r="T139">
        <f>IF(ISBLANK($L139),"",COUNTIF($R$3:$R$1997,"&gt;"&amp;$R139)+COUNTIF($R$3:$R$1997,$R139))</f>
        <v>137</v>
      </c>
    </row>
    <row r="140" spans="1:20" x14ac:dyDescent="0.35">
      <c r="A140">
        <f t="shared" si="20"/>
        <v>138</v>
      </c>
      <c r="B140">
        <f t="shared" si="21"/>
        <v>45</v>
      </c>
      <c r="C140">
        <f t="shared" si="22"/>
        <v>45</v>
      </c>
      <c r="D140">
        <f t="shared" si="23"/>
        <v>19</v>
      </c>
      <c r="E140">
        <v>10</v>
      </c>
      <c r="F140">
        <v>8</v>
      </c>
      <c r="G140">
        <v>2</v>
      </c>
      <c r="H140">
        <v>6</v>
      </c>
      <c r="I140">
        <v>9</v>
      </c>
      <c r="J140" t="s">
        <v>31</v>
      </c>
      <c r="K140">
        <v>10</v>
      </c>
      <c r="L140" t="s">
        <v>1505</v>
      </c>
      <c r="M140" t="s">
        <v>38</v>
      </c>
      <c r="N140" t="s">
        <v>701</v>
      </c>
      <c r="O140" t="s">
        <v>1506</v>
      </c>
      <c r="P140" t="s">
        <v>1507</v>
      </c>
      <c r="Q140" t="s">
        <v>1508</v>
      </c>
      <c r="R140">
        <f t="shared" si="24"/>
        <v>450451900</v>
      </c>
      <c r="S140">
        <f>IF(ISBLANK($L140),"",1+COUNTIF($R$3:$R$1997,"&gt;"&amp;$R140))</f>
        <v>138</v>
      </c>
      <c r="T140">
        <f>IF(ISBLANK($L140),"",COUNTIF($R$3:$R$1997,"&gt;"&amp;$R140)+COUNTIF($R$3:$R$1997,$R140))</f>
        <v>138</v>
      </c>
    </row>
    <row r="141" spans="1:20" x14ac:dyDescent="0.35">
      <c r="A141">
        <f t="shared" si="20"/>
        <v>139</v>
      </c>
      <c r="B141">
        <f t="shared" si="21"/>
        <v>45</v>
      </c>
      <c r="C141">
        <f t="shared" si="22"/>
        <v>45</v>
      </c>
      <c r="D141">
        <f t="shared" si="23"/>
        <v>13</v>
      </c>
      <c r="E141">
        <v>8</v>
      </c>
      <c r="F141">
        <v>8</v>
      </c>
      <c r="G141">
        <v>7</v>
      </c>
      <c r="H141">
        <v>9</v>
      </c>
      <c r="I141">
        <v>5</v>
      </c>
      <c r="J141">
        <v>8</v>
      </c>
      <c r="K141" t="s">
        <v>31</v>
      </c>
      <c r="L141" t="s">
        <v>997</v>
      </c>
      <c r="M141" t="s">
        <v>38</v>
      </c>
      <c r="N141" t="s">
        <v>998</v>
      </c>
      <c r="O141" t="s">
        <v>999</v>
      </c>
      <c r="P141" t="s">
        <v>1000</v>
      </c>
      <c r="Q141" t="s">
        <v>1001</v>
      </c>
      <c r="R141">
        <f t="shared" si="24"/>
        <v>450451300</v>
      </c>
      <c r="S141">
        <f>IF(ISBLANK($L141),"",1+COUNTIF($R$3:$R$1997,"&gt;"&amp;$R141))</f>
        <v>139</v>
      </c>
      <c r="T141">
        <f>IF(ISBLANK($L141),"",COUNTIF($R$3:$R$1997,"&gt;"&amp;$R141)+COUNTIF($R$3:$R$1997,$R141))</f>
        <v>139</v>
      </c>
    </row>
    <row r="142" spans="1:20" x14ac:dyDescent="0.35">
      <c r="A142">
        <f t="shared" si="20"/>
        <v>140</v>
      </c>
      <c r="B142">
        <f t="shared" si="21"/>
        <v>45</v>
      </c>
      <c r="C142">
        <f t="shared" si="22"/>
        <v>45</v>
      </c>
      <c r="D142">
        <f t="shared" si="23"/>
        <v>0</v>
      </c>
      <c r="E142" t="s">
        <v>31</v>
      </c>
      <c r="F142">
        <v>16</v>
      </c>
      <c r="G142">
        <v>15</v>
      </c>
      <c r="H142">
        <v>14</v>
      </c>
      <c r="I142" t="s">
        <v>31</v>
      </c>
      <c r="J142" t="s">
        <v>31</v>
      </c>
      <c r="K142" t="s">
        <v>31</v>
      </c>
      <c r="L142" t="s">
        <v>262</v>
      </c>
      <c r="M142" t="s">
        <v>38</v>
      </c>
      <c r="N142" t="s">
        <v>263</v>
      </c>
      <c r="O142" t="s">
        <v>264</v>
      </c>
      <c r="P142" t="s">
        <v>265</v>
      </c>
      <c r="Q142" t="s">
        <v>266</v>
      </c>
      <c r="R142">
        <f t="shared" si="24"/>
        <v>450450000</v>
      </c>
      <c r="S142">
        <f>IF(ISBLANK($L142),"",1+COUNTIF($R$3:$R$1997,"&gt;"&amp;$R142))</f>
        <v>140</v>
      </c>
      <c r="T142">
        <f>IF(ISBLANK($L142),"",COUNTIF($R$3:$R$1997,"&gt;"&amp;$R142)+COUNTIF($R$3:$R$1997,$R142))</f>
        <v>140</v>
      </c>
    </row>
    <row r="143" spans="1:20" x14ac:dyDescent="0.35">
      <c r="A143">
        <f t="shared" si="20"/>
        <v>141</v>
      </c>
      <c r="B143">
        <f t="shared" si="21"/>
        <v>44</v>
      </c>
      <c r="C143">
        <f t="shared" si="22"/>
        <v>44</v>
      </c>
      <c r="D143">
        <f t="shared" si="23"/>
        <v>23</v>
      </c>
      <c r="E143">
        <v>12</v>
      </c>
      <c r="F143" t="s">
        <v>31</v>
      </c>
      <c r="G143">
        <v>9</v>
      </c>
      <c r="H143" t="s">
        <v>31</v>
      </c>
      <c r="I143">
        <v>14</v>
      </c>
      <c r="J143">
        <v>9</v>
      </c>
      <c r="K143" t="s">
        <v>31</v>
      </c>
      <c r="L143" t="s">
        <v>1804</v>
      </c>
      <c r="M143" t="s">
        <v>38</v>
      </c>
      <c r="N143" t="s">
        <v>98</v>
      </c>
      <c r="O143" t="s">
        <v>1805</v>
      </c>
      <c r="P143" t="s">
        <v>1806</v>
      </c>
      <c r="Q143" t="s">
        <v>1807</v>
      </c>
      <c r="R143">
        <f t="shared" si="24"/>
        <v>440442300</v>
      </c>
      <c r="S143">
        <f>IF(ISBLANK($L143),"",1+COUNTIF($R$3:$R$1997,"&gt;"&amp;$R143))</f>
        <v>141</v>
      </c>
      <c r="T143">
        <f>IF(ISBLANK($L143),"",COUNTIF($R$3:$R$1997,"&gt;"&amp;$R143)+COUNTIF($R$3:$R$1997,$R143))</f>
        <v>141</v>
      </c>
    </row>
    <row r="144" spans="1:20" x14ac:dyDescent="0.35">
      <c r="A144">
        <f t="shared" si="20"/>
        <v>142</v>
      </c>
      <c r="B144">
        <f t="shared" si="21"/>
        <v>44</v>
      </c>
      <c r="C144">
        <f t="shared" si="22"/>
        <v>44</v>
      </c>
      <c r="D144">
        <f t="shared" si="23"/>
        <v>14</v>
      </c>
      <c r="E144">
        <v>7</v>
      </c>
      <c r="F144">
        <v>10</v>
      </c>
      <c r="G144">
        <v>7</v>
      </c>
      <c r="H144">
        <v>6</v>
      </c>
      <c r="I144">
        <v>14</v>
      </c>
      <c r="J144" t="s">
        <v>31</v>
      </c>
      <c r="K144" t="s">
        <v>31</v>
      </c>
      <c r="L144" t="s">
        <v>1288</v>
      </c>
      <c r="M144" t="s">
        <v>38</v>
      </c>
      <c r="N144" t="s">
        <v>340</v>
      </c>
      <c r="O144" t="s">
        <v>1289</v>
      </c>
      <c r="P144" t="s">
        <v>1290</v>
      </c>
      <c r="Q144" t="s">
        <v>1291</v>
      </c>
      <c r="R144">
        <f t="shared" si="24"/>
        <v>440441400</v>
      </c>
      <c r="S144">
        <f>IF(ISBLANK($L144),"",1+COUNTIF($R$3:$R$1997,"&gt;"&amp;$R144))</f>
        <v>142</v>
      </c>
      <c r="T144">
        <f>IF(ISBLANK($L144),"",COUNTIF($R$3:$R$1997,"&gt;"&amp;$R144)+COUNTIF($R$3:$R$1997,$R144))</f>
        <v>142</v>
      </c>
    </row>
    <row r="145" spans="1:20" x14ac:dyDescent="0.35">
      <c r="A145">
        <f t="shared" si="20"/>
        <v>143</v>
      </c>
      <c r="B145">
        <f t="shared" si="21"/>
        <v>43</v>
      </c>
      <c r="C145">
        <f t="shared" si="22"/>
        <v>45</v>
      </c>
      <c r="D145">
        <f t="shared" si="23"/>
        <v>25</v>
      </c>
      <c r="E145">
        <v>7</v>
      </c>
      <c r="F145">
        <v>5</v>
      </c>
      <c r="G145">
        <v>2</v>
      </c>
      <c r="H145">
        <v>6</v>
      </c>
      <c r="I145">
        <v>9</v>
      </c>
      <c r="J145">
        <v>8</v>
      </c>
      <c r="K145">
        <v>8</v>
      </c>
      <c r="L145" t="s">
        <v>1906</v>
      </c>
      <c r="M145" t="s">
        <v>38</v>
      </c>
      <c r="N145" t="s">
        <v>475</v>
      </c>
      <c r="O145" t="s">
        <v>1907</v>
      </c>
      <c r="R145">
        <f t="shared" si="24"/>
        <v>430452500</v>
      </c>
      <c r="S145">
        <f>IF(ISBLANK($L145),"",1+COUNTIF($R$3:$R$1997,"&gt;"&amp;$R145))</f>
        <v>143</v>
      </c>
      <c r="T145">
        <f>IF(ISBLANK($L145),"",COUNTIF($R$3:$R$1997,"&gt;"&amp;$R145)+COUNTIF($R$3:$R$1997,$R145))</f>
        <v>143</v>
      </c>
    </row>
    <row r="146" spans="1:20" x14ac:dyDescent="0.35">
      <c r="A146">
        <f t="shared" si="20"/>
        <v>144</v>
      </c>
      <c r="B146">
        <f t="shared" si="21"/>
        <v>43</v>
      </c>
      <c r="C146">
        <f t="shared" si="22"/>
        <v>45</v>
      </c>
      <c r="D146">
        <f t="shared" si="23"/>
        <v>22</v>
      </c>
      <c r="E146">
        <v>11</v>
      </c>
      <c r="F146">
        <v>5</v>
      </c>
      <c r="G146">
        <v>2</v>
      </c>
      <c r="H146">
        <v>5</v>
      </c>
      <c r="I146">
        <v>10</v>
      </c>
      <c r="J146">
        <v>9</v>
      </c>
      <c r="K146">
        <v>3</v>
      </c>
      <c r="L146" t="s">
        <v>1241</v>
      </c>
      <c r="M146" t="s">
        <v>38</v>
      </c>
      <c r="N146" t="s">
        <v>90</v>
      </c>
      <c r="O146" t="s">
        <v>1242</v>
      </c>
      <c r="Q146" t="s">
        <v>93</v>
      </c>
      <c r="R146">
        <f t="shared" si="24"/>
        <v>430452200</v>
      </c>
      <c r="S146">
        <f>IF(ISBLANK($L146),"",1+COUNTIF($R$3:$R$1997,"&gt;"&amp;$R146))</f>
        <v>144</v>
      </c>
      <c r="T146">
        <f>IF(ISBLANK($L146),"",COUNTIF($R$3:$R$1997,"&gt;"&amp;$R146)+COUNTIF($R$3:$R$1997,$R146))</f>
        <v>144</v>
      </c>
    </row>
    <row r="147" spans="1:20" x14ac:dyDescent="0.35">
      <c r="A147">
        <f t="shared" si="20"/>
        <v>145</v>
      </c>
      <c r="B147">
        <f t="shared" si="21"/>
        <v>43</v>
      </c>
      <c r="C147">
        <f t="shared" si="22"/>
        <v>43</v>
      </c>
      <c r="D147">
        <f t="shared" si="23"/>
        <v>20</v>
      </c>
      <c r="E147">
        <v>7</v>
      </c>
      <c r="F147">
        <v>12</v>
      </c>
      <c r="G147" t="s">
        <v>31</v>
      </c>
      <c r="H147">
        <v>4</v>
      </c>
      <c r="I147">
        <v>12</v>
      </c>
      <c r="J147" t="s">
        <v>31</v>
      </c>
      <c r="K147">
        <v>8</v>
      </c>
      <c r="L147" t="s">
        <v>1692</v>
      </c>
      <c r="M147" t="s">
        <v>38</v>
      </c>
      <c r="N147" t="s">
        <v>367</v>
      </c>
      <c r="O147" t="s">
        <v>1693</v>
      </c>
      <c r="P147" t="s">
        <v>1694</v>
      </c>
      <c r="Q147" t="s">
        <v>370</v>
      </c>
      <c r="R147">
        <f t="shared" si="24"/>
        <v>430432000</v>
      </c>
      <c r="S147">
        <f>IF(ISBLANK($L147),"",1+COUNTIF($R$3:$R$1997,"&gt;"&amp;$R147))</f>
        <v>145</v>
      </c>
      <c r="T147">
        <f>IF(ISBLANK($L147),"",COUNTIF($R$3:$R$1997,"&gt;"&amp;$R147)+COUNTIF($R$3:$R$1997,$R147))</f>
        <v>145</v>
      </c>
    </row>
    <row r="148" spans="1:20" x14ac:dyDescent="0.35">
      <c r="A148">
        <f t="shared" si="20"/>
        <v>146</v>
      </c>
      <c r="B148">
        <f t="shared" si="21"/>
        <v>43</v>
      </c>
      <c r="C148">
        <f t="shared" si="22"/>
        <v>43</v>
      </c>
      <c r="D148">
        <f t="shared" si="23"/>
        <v>13</v>
      </c>
      <c r="E148" t="s">
        <v>31</v>
      </c>
      <c r="F148">
        <v>12</v>
      </c>
      <c r="G148">
        <v>7</v>
      </c>
      <c r="H148">
        <v>11</v>
      </c>
      <c r="I148">
        <v>13</v>
      </c>
      <c r="J148" t="s">
        <v>31</v>
      </c>
      <c r="K148" t="s">
        <v>31</v>
      </c>
      <c r="L148" t="s">
        <v>1570</v>
      </c>
      <c r="M148" t="s">
        <v>38</v>
      </c>
      <c r="N148" t="s">
        <v>49</v>
      </c>
      <c r="O148" t="s">
        <v>1571</v>
      </c>
      <c r="P148" t="s">
        <v>1572</v>
      </c>
      <c r="Q148" t="s">
        <v>1573</v>
      </c>
      <c r="R148">
        <f t="shared" si="24"/>
        <v>430431300</v>
      </c>
      <c r="S148">
        <f>IF(ISBLANK($L148),"",1+COUNTIF($R$3:$R$1997,"&gt;"&amp;$R148))</f>
        <v>146</v>
      </c>
      <c r="T148">
        <f>IF(ISBLANK($L148),"",COUNTIF($R$3:$R$1997,"&gt;"&amp;$R148)+COUNTIF($R$3:$R$1997,$R148))</f>
        <v>146</v>
      </c>
    </row>
    <row r="149" spans="1:20" x14ac:dyDescent="0.35">
      <c r="A149">
        <f t="shared" si="20"/>
        <v>147</v>
      </c>
      <c r="B149">
        <f t="shared" si="21"/>
        <v>42</v>
      </c>
      <c r="C149">
        <f t="shared" si="22"/>
        <v>46</v>
      </c>
      <c r="D149">
        <f t="shared" si="23"/>
        <v>25</v>
      </c>
      <c r="E149">
        <v>8</v>
      </c>
      <c r="F149">
        <v>5</v>
      </c>
      <c r="G149">
        <v>4</v>
      </c>
      <c r="H149">
        <v>4</v>
      </c>
      <c r="I149">
        <v>8</v>
      </c>
      <c r="J149">
        <v>10</v>
      </c>
      <c r="K149">
        <v>7</v>
      </c>
      <c r="L149" t="s">
        <v>1528</v>
      </c>
      <c r="M149" t="s">
        <v>38</v>
      </c>
      <c r="N149" t="s">
        <v>475</v>
      </c>
      <c r="O149" t="s">
        <v>1529</v>
      </c>
      <c r="R149">
        <f t="shared" si="24"/>
        <v>420462500</v>
      </c>
      <c r="S149">
        <f>IF(ISBLANK($L149),"",1+COUNTIF($R$3:$R$1997,"&gt;"&amp;$R149))</f>
        <v>147</v>
      </c>
      <c r="T149">
        <f>IF(ISBLANK($L149),"",COUNTIF($R$3:$R$1997,"&gt;"&amp;$R149)+COUNTIF($R$3:$R$1997,$R149))</f>
        <v>147</v>
      </c>
    </row>
    <row r="150" spans="1:20" x14ac:dyDescent="0.35">
      <c r="A150">
        <f t="shared" si="20"/>
        <v>148</v>
      </c>
      <c r="B150">
        <f t="shared" si="21"/>
        <v>42</v>
      </c>
      <c r="C150">
        <f t="shared" si="22"/>
        <v>42</v>
      </c>
      <c r="D150">
        <f t="shared" si="23"/>
        <v>26</v>
      </c>
      <c r="E150">
        <v>5</v>
      </c>
      <c r="F150" t="s">
        <v>31</v>
      </c>
      <c r="G150">
        <v>6</v>
      </c>
      <c r="H150">
        <v>5</v>
      </c>
      <c r="I150">
        <v>8</v>
      </c>
      <c r="J150">
        <v>8</v>
      </c>
      <c r="K150">
        <v>10</v>
      </c>
      <c r="L150" t="s">
        <v>1461</v>
      </c>
      <c r="M150" t="s">
        <v>38</v>
      </c>
      <c r="N150" t="s">
        <v>268</v>
      </c>
      <c r="O150" t="s">
        <v>1462</v>
      </c>
      <c r="P150" t="s">
        <v>1463</v>
      </c>
      <c r="R150">
        <f t="shared" si="24"/>
        <v>420422600</v>
      </c>
      <c r="S150">
        <f>IF(ISBLANK($L150),"",1+COUNTIF($R$3:$R$1997,"&gt;"&amp;$R150))</f>
        <v>148</v>
      </c>
      <c r="T150">
        <f>IF(ISBLANK($L150),"",COUNTIF($R$3:$R$1997,"&gt;"&amp;$R150)+COUNTIF($R$3:$R$1997,$R150))</f>
        <v>148</v>
      </c>
    </row>
    <row r="151" spans="1:20" x14ac:dyDescent="0.35">
      <c r="A151">
        <f t="shared" si="20"/>
        <v>149</v>
      </c>
      <c r="B151">
        <f t="shared" si="21"/>
        <v>42</v>
      </c>
      <c r="C151">
        <f t="shared" si="22"/>
        <v>42</v>
      </c>
      <c r="D151">
        <f t="shared" si="23"/>
        <v>24</v>
      </c>
      <c r="E151">
        <v>6</v>
      </c>
      <c r="F151">
        <v>10</v>
      </c>
      <c r="G151" t="s">
        <v>31</v>
      </c>
      <c r="H151">
        <v>2</v>
      </c>
      <c r="I151">
        <v>8</v>
      </c>
      <c r="J151" t="s">
        <v>31</v>
      </c>
      <c r="K151">
        <v>16</v>
      </c>
      <c r="L151" t="s">
        <v>384</v>
      </c>
      <c r="M151" t="s">
        <v>38</v>
      </c>
      <c r="N151" t="s">
        <v>367</v>
      </c>
      <c r="O151" t="s">
        <v>385</v>
      </c>
      <c r="P151" t="s">
        <v>386</v>
      </c>
      <c r="Q151" t="s">
        <v>387</v>
      </c>
      <c r="R151">
        <f t="shared" si="24"/>
        <v>420422400</v>
      </c>
      <c r="S151">
        <f>IF(ISBLANK($L151),"",1+COUNTIF($R$3:$R$1997,"&gt;"&amp;$R151))</f>
        <v>149</v>
      </c>
      <c r="T151">
        <f>IF(ISBLANK($L151),"",COUNTIF($R$3:$R$1997,"&gt;"&amp;$R151)+COUNTIF($R$3:$R$1997,$R151))</f>
        <v>149</v>
      </c>
    </row>
    <row r="152" spans="1:20" x14ac:dyDescent="0.35">
      <c r="A152">
        <f t="shared" si="20"/>
        <v>150</v>
      </c>
      <c r="B152">
        <f t="shared" si="21"/>
        <v>42</v>
      </c>
      <c r="C152">
        <f t="shared" si="22"/>
        <v>42</v>
      </c>
      <c r="D152">
        <f t="shared" si="23"/>
        <v>21</v>
      </c>
      <c r="E152">
        <v>9</v>
      </c>
      <c r="F152">
        <v>8</v>
      </c>
      <c r="G152" t="s">
        <v>31</v>
      </c>
      <c r="H152">
        <v>4</v>
      </c>
      <c r="I152">
        <v>11</v>
      </c>
      <c r="J152" t="s">
        <v>31</v>
      </c>
      <c r="K152">
        <v>10</v>
      </c>
      <c r="L152" t="s">
        <v>1383</v>
      </c>
      <c r="M152" t="s">
        <v>38</v>
      </c>
      <c r="N152" t="s">
        <v>367</v>
      </c>
      <c r="O152" t="s">
        <v>1384</v>
      </c>
      <c r="P152" t="s">
        <v>1385</v>
      </c>
      <c r="Q152" t="s">
        <v>387</v>
      </c>
      <c r="R152">
        <f t="shared" si="24"/>
        <v>420422100</v>
      </c>
      <c r="S152">
        <f>IF(ISBLANK($L152),"",1+COUNTIF($R$3:$R$1997,"&gt;"&amp;$R152))</f>
        <v>150</v>
      </c>
      <c r="T152">
        <f>IF(ISBLANK($L152),"",COUNTIF($R$3:$R$1997,"&gt;"&amp;$R152)+COUNTIF($R$3:$R$1997,$R152))</f>
        <v>150</v>
      </c>
    </row>
    <row r="153" spans="1:20" x14ac:dyDescent="0.35">
      <c r="A153">
        <f t="shared" si="20"/>
        <v>151</v>
      </c>
      <c r="B153">
        <f t="shared" si="21"/>
        <v>39</v>
      </c>
      <c r="C153">
        <f t="shared" si="22"/>
        <v>41</v>
      </c>
      <c r="D153">
        <f t="shared" si="23"/>
        <v>16</v>
      </c>
      <c r="E153">
        <v>6</v>
      </c>
      <c r="F153">
        <v>5</v>
      </c>
      <c r="G153">
        <v>6</v>
      </c>
      <c r="H153">
        <v>8</v>
      </c>
      <c r="I153">
        <v>2</v>
      </c>
      <c r="J153">
        <v>10</v>
      </c>
      <c r="K153">
        <v>4</v>
      </c>
      <c r="L153" t="s">
        <v>1413</v>
      </c>
      <c r="M153" t="s">
        <v>38</v>
      </c>
      <c r="N153" t="s">
        <v>123</v>
      </c>
      <c r="O153" t="s">
        <v>1414</v>
      </c>
      <c r="P153" t="s">
        <v>1415</v>
      </c>
      <c r="Q153" t="s">
        <v>1416</v>
      </c>
      <c r="R153">
        <f t="shared" si="24"/>
        <v>390411600</v>
      </c>
      <c r="S153">
        <f>IF(ISBLANK($L153),"",1+COUNTIF($R$3:$R$1997,"&gt;"&amp;$R153))</f>
        <v>151</v>
      </c>
      <c r="T153">
        <f>IF(ISBLANK($L153),"",COUNTIF($R$3:$R$1997,"&gt;"&amp;$R153)+COUNTIF($R$3:$R$1997,$R153))</f>
        <v>151</v>
      </c>
    </row>
    <row r="154" spans="1:20" x14ac:dyDescent="0.35">
      <c r="A154">
        <f t="shared" si="20"/>
        <v>152</v>
      </c>
      <c r="B154">
        <f t="shared" si="21"/>
        <v>39</v>
      </c>
      <c r="C154">
        <f t="shared" si="22"/>
        <v>41</v>
      </c>
      <c r="D154">
        <f t="shared" si="23"/>
        <v>15</v>
      </c>
      <c r="E154">
        <v>8</v>
      </c>
      <c r="F154">
        <v>6</v>
      </c>
      <c r="G154">
        <v>4</v>
      </c>
      <c r="H154">
        <v>8</v>
      </c>
      <c r="I154">
        <v>6</v>
      </c>
      <c r="J154">
        <v>7</v>
      </c>
      <c r="K154">
        <v>2</v>
      </c>
      <c r="L154" t="s">
        <v>1436</v>
      </c>
      <c r="M154" t="s">
        <v>38</v>
      </c>
      <c r="N154" t="s">
        <v>123</v>
      </c>
      <c r="O154" t="s">
        <v>1437</v>
      </c>
      <c r="P154" t="s">
        <v>1438</v>
      </c>
      <c r="Q154" t="s">
        <v>398</v>
      </c>
      <c r="R154">
        <f t="shared" si="24"/>
        <v>390411500</v>
      </c>
      <c r="S154">
        <f>IF(ISBLANK($L154),"",1+COUNTIF($R$3:$R$1997,"&gt;"&amp;$R154))</f>
        <v>152</v>
      </c>
      <c r="T154">
        <f>IF(ISBLANK($L154),"",COUNTIF($R$3:$R$1997,"&gt;"&amp;$R154)+COUNTIF($R$3:$R$1997,$R154))</f>
        <v>152</v>
      </c>
    </row>
    <row r="155" spans="1:20" x14ac:dyDescent="0.35">
      <c r="A155">
        <f t="shared" si="20"/>
        <v>153</v>
      </c>
      <c r="B155">
        <f t="shared" si="21"/>
        <v>38</v>
      </c>
      <c r="C155">
        <f t="shared" si="22"/>
        <v>38</v>
      </c>
      <c r="D155">
        <f t="shared" si="23"/>
        <v>24</v>
      </c>
      <c r="E155">
        <v>7</v>
      </c>
      <c r="F155">
        <v>6</v>
      </c>
      <c r="G155" t="s">
        <v>31</v>
      </c>
      <c r="H155">
        <v>1</v>
      </c>
      <c r="I155">
        <v>8</v>
      </c>
      <c r="J155">
        <v>8</v>
      </c>
      <c r="K155">
        <v>8</v>
      </c>
      <c r="L155" t="s">
        <v>1616</v>
      </c>
      <c r="M155" t="s">
        <v>38</v>
      </c>
      <c r="N155" t="s">
        <v>268</v>
      </c>
      <c r="O155" t="s">
        <v>1617</v>
      </c>
      <c r="P155" t="s">
        <v>1618</v>
      </c>
      <c r="R155">
        <f t="shared" si="24"/>
        <v>380382400</v>
      </c>
      <c r="S155">
        <f>IF(ISBLANK($L155),"",1+COUNTIF($R$3:$R$1997,"&gt;"&amp;$R155))</f>
        <v>153</v>
      </c>
      <c r="T155">
        <f>IF(ISBLANK($L155),"",COUNTIF($R$3:$R$1997,"&gt;"&amp;$R155)+COUNTIF($R$3:$R$1997,$R155))</f>
        <v>153</v>
      </c>
    </row>
    <row r="156" spans="1:20" x14ac:dyDescent="0.35">
      <c r="A156">
        <f t="shared" si="20"/>
        <v>154</v>
      </c>
      <c r="B156">
        <f t="shared" si="21"/>
        <v>38</v>
      </c>
      <c r="C156">
        <f t="shared" si="22"/>
        <v>38</v>
      </c>
      <c r="D156">
        <f t="shared" si="23"/>
        <v>14</v>
      </c>
      <c r="E156">
        <v>8</v>
      </c>
      <c r="F156">
        <v>7</v>
      </c>
      <c r="G156">
        <v>5</v>
      </c>
      <c r="H156">
        <v>4</v>
      </c>
      <c r="I156">
        <v>8</v>
      </c>
      <c r="J156">
        <v>6</v>
      </c>
      <c r="K156" t="s">
        <v>31</v>
      </c>
      <c r="L156" t="s">
        <v>1130</v>
      </c>
      <c r="M156" t="s">
        <v>38</v>
      </c>
      <c r="N156" t="s">
        <v>475</v>
      </c>
      <c r="O156" t="s">
        <v>1131</v>
      </c>
      <c r="P156" t="s">
        <v>1132</v>
      </c>
      <c r="R156">
        <f t="shared" si="24"/>
        <v>380381400</v>
      </c>
      <c r="S156">
        <f>IF(ISBLANK($L156),"",1+COUNTIF($R$3:$R$1997,"&gt;"&amp;$R156))</f>
        <v>154</v>
      </c>
      <c r="T156">
        <f>IF(ISBLANK($L156),"",COUNTIF($R$3:$R$1997,"&gt;"&amp;$R156)+COUNTIF($R$3:$R$1997,$R156))</f>
        <v>154</v>
      </c>
    </row>
    <row r="157" spans="1:20" x14ac:dyDescent="0.35">
      <c r="A157">
        <f t="shared" si="20"/>
        <v>155</v>
      </c>
      <c r="B157">
        <f t="shared" si="21"/>
        <v>38</v>
      </c>
      <c r="C157">
        <f t="shared" si="22"/>
        <v>38</v>
      </c>
      <c r="D157">
        <f t="shared" si="23"/>
        <v>8</v>
      </c>
      <c r="E157">
        <v>11</v>
      </c>
      <c r="F157">
        <v>10</v>
      </c>
      <c r="G157">
        <v>4</v>
      </c>
      <c r="H157">
        <v>5</v>
      </c>
      <c r="I157" t="s">
        <v>31</v>
      </c>
      <c r="J157">
        <v>8</v>
      </c>
      <c r="K157" t="s">
        <v>31</v>
      </c>
      <c r="L157" t="s">
        <v>524</v>
      </c>
      <c r="M157" t="s">
        <v>38</v>
      </c>
      <c r="N157" t="s">
        <v>506</v>
      </c>
      <c r="O157" t="s">
        <v>525</v>
      </c>
      <c r="P157" t="s">
        <v>526</v>
      </c>
      <c r="Q157" t="s">
        <v>509</v>
      </c>
      <c r="R157">
        <f t="shared" si="24"/>
        <v>380380800</v>
      </c>
      <c r="S157">
        <f>IF(ISBLANK($L157),"",1+COUNTIF($R$3:$R$1997,"&gt;"&amp;$R157))</f>
        <v>155</v>
      </c>
      <c r="T157">
        <f>IF(ISBLANK($L157),"",COUNTIF($R$3:$R$1997,"&gt;"&amp;$R157)+COUNTIF($R$3:$R$1997,$R157))</f>
        <v>155</v>
      </c>
    </row>
    <row r="158" spans="1:20" x14ac:dyDescent="0.35">
      <c r="A158">
        <f t="shared" si="20"/>
        <v>156</v>
      </c>
      <c r="B158">
        <f t="shared" si="21"/>
        <v>36</v>
      </c>
      <c r="C158">
        <f t="shared" si="22"/>
        <v>36</v>
      </c>
      <c r="D158">
        <f t="shared" si="23"/>
        <v>18</v>
      </c>
      <c r="E158" t="s">
        <v>31</v>
      </c>
      <c r="F158">
        <v>9</v>
      </c>
      <c r="G158">
        <v>2</v>
      </c>
      <c r="H158">
        <v>7</v>
      </c>
      <c r="I158">
        <v>8</v>
      </c>
      <c r="J158" t="s">
        <v>31</v>
      </c>
      <c r="K158">
        <v>10</v>
      </c>
      <c r="L158" t="s">
        <v>671</v>
      </c>
      <c r="M158" t="s">
        <v>38</v>
      </c>
      <c r="N158" t="s">
        <v>49</v>
      </c>
      <c r="O158" t="s">
        <v>672</v>
      </c>
      <c r="P158" t="s">
        <v>673</v>
      </c>
      <c r="Q158" t="s">
        <v>674</v>
      </c>
      <c r="R158">
        <f t="shared" si="24"/>
        <v>360361800</v>
      </c>
      <c r="S158">
        <f>IF(ISBLANK($L158),"",1+COUNTIF($R$3:$R$1997,"&gt;"&amp;$R158))</f>
        <v>156</v>
      </c>
      <c r="T158">
        <f>IF(ISBLANK($L158),"",COUNTIF($R$3:$R$1997,"&gt;"&amp;$R158)+COUNTIF($R$3:$R$1997,$R158))</f>
        <v>156</v>
      </c>
    </row>
    <row r="159" spans="1:20" x14ac:dyDescent="0.35">
      <c r="A159">
        <f t="shared" si="20"/>
        <v>157</v>
      </c>
      <c r="B159">
        <f t="shared" si="21"/>
        <v>36</v>
      </c>
      <c r="C159">
        <f t="shared" si="22"/>
        <v>36</v>
      </c>
      <c r="D159">
        <f t="shared" si="23"/>
        <v>15</v>
      </c>
      <c r="E159">
        <v>8</v>
      </c>
      <c r="F159">
        <v>13</v>
      </c>
      <c r="G159" t="s">
        <v>31</v>
      </c>
      <c r="H159" t="s">
        <v>31</v>
      </c>
      <c r="I159">
        <v>5</v>
      </c>
      <c r="J159">
        <v>4</v>
      </c>
      <c r="K159">
        <v>6</v>
      </c>
      <c r="L159" t="s">
        <v>948</v>
      </c>
      <c r="M159" t="s">
        <v>38</v>
      </c>
      <c r="N159" t="s">
        <v>123</v>
      </c>
      <c r="O159" t="s">
        <v>949</v>
      </c>
      <c r="P159" t="s">
        <v>950</v>
      </c>
      <c r="Q159" t="s">
        <v>951</v>
      </c>
      <c r="R159">
        <f t="shared" si="24"/>
        <v>360361500</v>
      </c>
      <c r="S159">
        <f>IF(ISBLANK($L159),"",1+COUNTIF($R$3:$R$1997,"&gt;"&amp;$R159))</f>
        <v>157</v>
      </c>
      <c r="T159">
        <f>IF(ISBLANK($L159),"",COUNTIF($R$3:$R$1997,"&gt;"&amp;$R159)+COUNTIF($R$3:$R$1997,$R159))</f>
        <v>157</v>
      </c>
    </row>
    <row r="160" spans="1:20" x14ac:dyDescent="0.35">
      <c r="A160">
        <f t="shared" ref="A160:A190" si="25">IF(ISBLANK($L160),"",IF($S160=$T160,$S160,$S160&amp;"-"&amp;$T160))</f>
        <v>158</v>
      </c>
      <c r="B160">
        <f t="shared" ref="B160:B190" si="26">$C160-MINA($E160:$K160)</f>
        <v>35</v>
      </c>
      <c r="C160">
        <f t="shared" ref="C160:C190" si="27">SUM($E160:$K160)</f>
        <v>38</v>
      </c>
      <c r="D160">
        <f t="shared" ref="D160:D190" si="28">SUM($I160:$K160)</f>
        <v>17</v>
      </c>
      <c r="E160">
        <v>7</v>
      </c>
      <c r="F160">
        <v>6</v>
      </c>
      <c r="G160">
        <v>4</v>
      </c>
      <c r="H160">
        <v>4</v>
      </c>
      <c r="I160">
        <v>3</v>
      </c>
      <c r="J160">
        <v>8</v>
      </c>
      <c r="K160">
        <v>6</v>
      </c>
      <c r="L160" t="s">
        <v>1638</v>
      </c>
      <c r="M160" t="s">
        <v>38</v>
      </c>
      <c r="N160" t="s">
        <v>159</v>
      </c>
      <c r="O160" t="s">
        <v>1639</v>
      </c>
      <c r="P160" t="s">
        <v>1640</v>
      </c>
      <c r="R160">
        <f t="shared" ref="R160:R190" si="29">$B160*10000000+$C160*10000+$D160*100</f>
        <v>350381700</v>
      </c>
      <c r="S160">
        <f>IF(ISBLANK($L160),"",1+COUNTIF($R$3:$R$1997,"&gt;"&amp;$R160))</f>
        <v>158</v>
      </c>
      <c r="T160">
        <f>IF(ISBLANK($L160),"",COUNTIF($R$3:$R$1997,"&gt;"&amp;$R160)+COUNTIF($R$3:$R$1997,$R160))</f>
        <v>158</v>
      </c>
    </row>
    <row r="161" spans="1:20" x14ac:dyDescent="0.35">
      <c r="A161">
        <f t="shared" si="25"/>
        <v>159</v>
      </c>
      <c r="B161">
        <f t="shared" si="26"/>
        <v>35</v>
      </c>
      <c r="C161">
        <f t="shared" si="27"/>
        <v>35</v>
      </c>
      <c r="D161">
        <f t="shared" si="28"/>
        <v>15</v>
      </c>
      <c r="E161">
        <v>10</v>
      </c>
      <c r="F161" t="s">
        <v>31</v>
      </c>
      <c r="G161">
        <v>2</v>
      </c>
      <c r="H161">
        <v>8</v>
      </c>
      <c r="I161" t="s">
        <v>31</v>
      </c>
      <c r="J161">
        <v>7</v>
      </c>
      <c r="K161">
        <v>8</v>
      </c>
      <c r="L161" t="s">
        <v>860</v>
      </c>
      <c r="M161" t="s">
        <v>38</v>
      </c>
      <c r="N161" t="s">
        <v>123</v>
      </c>
      <c r="O161" t="s">
        <v>861</v>
      </c>
      <c r="P161" t="s">
        <v>862</v>
      </c>
      <c r="R161">
        <f t="shared" si="29"/>
        <v>350351500</v>
      </c>
      <c r="S161">
        <f>IF(ISBLANK($L161),"",1+COUNTIF($R$3:$R$1997,"&gt;"&amp;$R161))</f>
        <v>159</v>
      </c>
      <c r="T161">
        <f>IF(ISBLANK($L161),"",COUNTIF($R$3:$R$1997,"&gt;"&amp;$R161)+COUNTIF($R$3:$R$1997,$R161))</f>
        <v>159</v>
      </c>
    </row>
    <row r="162" spans="1:20" x14ac:dyDescent="0.35">
      <c r="A162">
        <f t="shared" si="25"/>
        <v>160</v>
      </c>
      <c r="B162">
        <f t="shared" si="26"/>
        <v>35</v>
      </c>
      <c r="C162">
        <f t="shared" si="27"/>
        <v>35</v>
      </c>
      <c r="D162">
        <f t="shared" si="28"/>
        <v>9</v>
      </c>
      <c r="E162">
        <v>7</v>
      </c>
      <c r="F162">
        <v>11</v>
      </c>
      <c r="G162" t="s">
        <v>31</v>
      </c>
      <c r="H162">
        <v>8</v>
      </c>
      <c r="I162">
        <v>9</v>
      </c>
      <c r="J162" t="s">
        <v>31</v>
      </c>
      <c r="K162" t="s">
        <v>31</v>
      </c>
      <c r="L162" t="s">
        <v>924</v>
      </c>
      <c r="M162" t="s">
        <v>38</v>
      </c>
      <c r="N162" t="s">
        <v>925</v>
      </c>
      <c r="O162" t="s">
        <v>926</v>
      </c>
      <c r="P162" t="s">
        <v>927</v>
      </c>
      <c r="Q162" t="s">
        <v>928</v>
      </c>
      <c r="R162">
        <f t="shared" si="29"/>
        <v>350350900</v>
      </c>
      <c r="S162">
        <f>IF(ISBLANK($L162),"",1+COUNTIF($R$3:$R$1997,"&gt;"&amp;$R162))</f>
        <v>160</v>
      </c>
      <c r="T162">
        <f>IF(ISBLANK($L162),"",COUNTIF($R$3:$R$1997,"&gt;"&amp;$R162)+COUNTIF($R$3:$R$1997,$R162))</f>
        <v>160</v>
      </c>
    </row>
    <row r="163" spans="1:20" x14ac:dyDescent="0.35">
      <c r="A163">
        <f t="shared" si="25"/>
        <v>161</v>
      </c>
      <c r="B163">
        <f t="shared" si="26"/>
        <v>35</v>
      </c>
      <c r="C163">
        <f t="shared" si="27"/>
        <v>35</v>
      </c>
      <c r="D163">
        <f t="shared" si="28"/>
        <v>8</v>
      </c>
      <c r="E163">
        <v>10</v>
      </c>
      <c r="F163">
        <v>11</v>
      </c>
      <c r="G163">
        <v>6</v>
      </c>
      <c r="H163" t="s">
        <v>31</v>
      </c>
      <c r="I163">
        <v>8</v>
      </c>
      <c r="J163" t="s">
        <v>31</v>
      </c>
      <c r="K163" t="s">
        <v>31</v>
      </c>
      <c r="L163" t="s">
        <v>1042</v>
      </c>
      <c r="M163" t="s">
        <v>38</v>
      </c>
      <c r="N163" t="s">
        <v>420</v>
      </c>
      <c r="O163" t="s">
        <v>1043</v>
      </c>
      <c r="P163" t="s">
        <v>1044</v>
      </c>
      <c r="R163">
        <f t="shared" si="29"/>
        <v>350350800</v>
      </c>
      <c r="S163">
        <f>IF(ISBLANK($L163),"",1+COUNTIF($R$3:$R$1997,"&gt;"&amp;$R163))</f>
        <v>161</v>
      </c>
      <c r="T163">
        <f>IF(ISBLANK($L163),"",COUNTIF($R$3:$R$1997,"&gt;"&amp;$R163)+COUNTIF($R$3:$R$1997,$R163))</f>
        <v>161</v>
      </c>
    </row>
    <row r="164" spans="1:20" x14ac:dyDescent="0.35">
      <c r="A164">
        <f t="shared" si="25"/>
        <v>162</v>
      </c>
      <c r="B164">
        <f t="shared" si="26"/>
        <v>34</v>
      </c>
      <c r="C164">
        <f t="shared" si="27"/>
        <v>34</v>
      </c>
      <c r="D164">
        <f t="shared" si="28"/>
        <v>22</v>
      </c>
      <c r="E164" t="s">
        <v>31</v>
      </c>
      <c r="F164" t="s">
        <v>31</v>
      </c>
      <c r="G164">
        <v>6</v>
      </c>
      <c r="H164">
        <v>6</v>
      </c>
      <c r="I164">
        <v>12</v>
      </c>
      <c r="J164" t="s">
        <v>31</v>
      </c>
      <c r="K164">
        <v>10</v>
      </c>
      <c r="L164" t="s">
        <v>802</v>
      </c>
      <c r="M164" t="s">
        <v>38</v>
      </c>
      <c r="N164" t="s">
        <v>286</v>
      </c>
      <c r="O164" t="s">
        <v>803</v>
      </c>
      <c r="P164" t="s">
        <v>804</v>
      </c>
      <c r="R164">
        <f t="shared" si="29"/>
        <v>340342200</v>
      </c>
      <c r="S164">
        <f>IF(ISBLANK($L164),"",1+COUNTIF($R$3:$R$1997,"&gt;"&amp;$R164))</f>
        <v>162</v>
      </c>
      <c r="T164">
        <f>IF(ISBLANK($L164),"",COUNTIF($R$3:$R$1997,"&gt;"&amp;$R164)+COUNTIF($R$3:$R$1997,$R164))</f>
        <v>162</v>
      </c>
    </row>
    <row r="165" spans="1:20" x14ac:dyDescent="0.35">
      <c r="A165">
        <f t="shared" si="25"/>
        <v>163</v>
      </c>
      <c r="B165">
        <f t="shared" si="26"/>
        <v>33</v>
      </c>
      <c r="C165">
        <f t="shared" si="27"/>
        <v>33</v>
      </c>
      <c r="D165">
        <f t="shared" si="28"/>
        <v>8</v>
      </c>
      <c r="E165">
        <v>9</v>
      </c>
      <c r="F165">
        <v>8</v>
      </c>
      <c r="G165">
        <v>4</v>
      </c>
      <c r="H165">
        <v>4</v>
      </c>
      <c r="I165">
        <v>8</v>
      </c>
      <c r="J165" t="s">
        <v>31</v>
      </c>
      <c r="K165" t="s">
        <v>31</v>
      </c>
      <c r="L165" t="s">
        <v>1345</v>
      </c>
      <c r="M165" t="s">
        <v>38</v>
      </c>
      <c r="N165" t="s">
        <v>276</v>
      </c>
      <c r="O165" t="s">
        <v>1346</v>
      </c>
      <c r="P165" t="s">
        <v>1347</v>
      </c>
      <c r="Q165" t="s">
        <v>1348</v>
      </c>
      <c r="R165">
        <f t="shared" si="29"/>
        <v>330330800</v>
      </c>
      <c r="S165">
        <f>IF(ISBLANK($L165),"",1+COUNTIF($R$3:$R$1997,"&gt;"&amp;$R165))</f>
        <v>163</v>
      </c>
      <c r="T165">
        <f>IF(ISBLANK($L165),"",COUNTIF($R$3:$R$1997,"&gt;"&amp;$R165)+COUNTIF($R$3:$R$1997,$R165))</f>
        <v>163</v>
      </c>
    </row>
    <row r="166" spans="1:20" x14ac:dyDescent="0.35">
      <c r="A166">
        <f t="shared" si="25"/>
        <v>164</v>
      </c>
      <c r="B166">
        <f t="shared" si="26"/>
        <v>32</v>
      </c>
      <c r="C166">
        <f t="shared" si="27"/>
        <v>32</v>
      </c>
      <c r="D166">
        <f t="shared" si="28"/>
        <v>12</v>
      </c>
      <c r="E166">
        <v>12</v>
      </c>
      <c r="F166" t="s">
        <v>31</v>
      </c>
      <c r="G166">
        <v>8</v>
      </c>
      <c r="H166" t="s">
        <v>31</v>
      </c>
      <c r="I166">
        <v>3</v>
      </c>
      <c r="J166">
        <v>9</v>
      </c>
      <c r="K166" t="s">
        <v>31</v>
      </c>
      <c r="L166" t="s">
        <v>582</v>
      </c>
      <c r="M166" t="s">
        <v>38</v>
      </c>
      <c r="N166" t="s">
        <v>490</v>
      </c>
      <c r="O166" t="s">
        <v>583</v>
      </c>
      <c r="P166" t="s">
        <v>584</v>
      </c>
      <c r="Q166" t="s">
        <v>493</v>
      </c>
      <c r="R166">
        <f t="shared" si="29"/>
        <v>320321200</v>
      </c>
      <c r="S166">
        <f>IF(ISBLANK($L166),"",1+COUNTIF($R$3:$R$1997,"&gt;"&amp;$R166))</f>
        <v>164</v>
      </c>
      <c r="T166">
        <f>IF(ISBLANK($L166),"",COUNTIF($R$3:$R$1997,"&gt;"&amp;$R166)+COUNTIF($R$3:$R$1997,$R166))</f>
        <v>164</v>
      </c>
    </row>
    <row r="167" spans="1:20" x14ac:dyDescent="0.35">
      <c r="A167">
        <f t="shared" si="25"/>
        <v>165</v>
      </c>
      <c r="B167">
        <f t="shared" si="26"/>
        <v>31</v>
      </c>
      <c r="C167">
        <f t="shared" si="27"/>
        <v>31</v>
      </c>
      <c r="D167">
        <f t="shared" si="28"/>
        <v>8</v>
      </c>
      <c r="E167">
        <v>13</v>
      </c>
      <c r="F167">
        <v>10</v>
      </c>
      <c r="G167" t="s">
        <v>31</v>
      </c>
      <c r="H167" t="s">
        <v>31</v>
      </c>
      <c r="I167" t="s">
        <v>31</v>
      </c>
      <c r="J167" t="s">
        <v>31</v>
      </c>
      <c r="K167">
        <v>8</v>
      </c>
      <c r="L167" t="s">
        <v>1470</v>
      </c>
      <c r="M167" t="s">
        <v>38</v>
      </c>
      <c r="N167" t="s">
        <v>82</v>
      </c>
      <c r="O167" t="s">
        <v>1471</v>
      </c>
      <c r="P167" t="s">
        <v>1472</v>
      </c>
      <c r="Q167" t="s">
        <v>1473</v>
      </c>
      <c r="R167">
        <f t="shared" si="29"/>
        <v>310310800</v>
      </c>
      <c r="S167">
        <f>IF(ISBLANK($L167),"",1+COUNTIF($R$3:$R$1997,"&gt;"&amp;$R167))</f>
        <v>165</v>
      </c>
      <c r="T167">
        <f>IF(ISBLANK($L167),"",COUNTIF($R$3:$R$1997,"&gt;"&amp;$R167)+COUNTIF($R$3:$R$1997,$R167))</f>
        <v>165</v>
      </c>
    </row>
    <row r="168" spans="1:20" x14ac:dyDescent="0.35">
      <c r="A168">
        <f t="shared" si="25"/>
        <v>166</v>
      </c>
      <c r="B168">
        <f t="shared" si="26"/>
        <v>30</v>
      </c>
      <c r="C168">
        <f t="shared" si="27"/>
        <v>33</v>
      </c>
      <c r="D168">
        <f t="shared" si="28"/>
        <v>16</v>
      </c>
      <c r="E168">
        <v>4</v>
      </c>
      <c r="F168">
        <v>5</v>
      </c>
      <c r="G168">
        <v>5</v>
      </c>
      <c r="H168">
        <v>3</v>
      </c>
      <c r="I168">
        <v>7</v>
      </c>
      <c r="J168">
        <v>4</v>
      </c>
      <c r="K168">
        <v>5</v>
      </c>
      <c r="L168" t="s">
        <v>1484</v>
      </c>
      <c r="M168" t="s">
        <v>38</v>
      </c>
      <c r="N168" t="s">
        <v>268</v>
      </c>
      <c r="O168" t="s">
        <v>1485</v>
      </c>
      <c r="P168" t="s">
        <v>1486</v>
      </c>
      <c r="R168">
        <f t="shared" si="29"/>
        <v>300331600</v>
      </c>
      <c r="S168">
        <f>IF(ISBLANK($L168),"",1+COUNTIF($R$3:$R$1997,"&gt;"&amp;$R168))</f>
        <v>166</v>
      </c>
      <c r="T168">
        <f>IF(ISBLANK($L168),"",COUNTIF($R$3:$R$1997,"&gt;"&amp;$R168)+COUNTIF($R$3:$R$1997,$R168))</f>
        <v>166</v>
      </c>
    </row>
    <row r="169" spans="1:20" x14ac:dyDescent="0.35">
      <c r="A169">
        <f t="shared" si="25"/>
        <v>167</v>
      </c>
      <c r="B169">
        <f t="shared" si="26"/>
        <v>30</v>
      </c>
      <c r="C169">
        <f t="shared" si="27"/>
        <v>32</v>
      </c>
      <c r="D169">
        <f t="shared" si="28"/>
        <v>16</v>
      </c>
      <c r="E169">
        <v>5</v>
      </c>
      <c r="F169">
        <v>5</v>
      </c>
      <c r="G169">
        <v>4</v>
      </c>
      <c r="H169">
        <v>2</v>
      </c>
      <c r="I169">
        <v>4</v>
      </c>
      <c r="J169">
        <v>6</v>
      </c>
      <c r="K169">
        <v>6</v>
      </c>
      <c r="L169" t="s">
        <v>1580</v>
      </c>
      <c r="M169" t="s">
        <v>38</v>
      </c>
      <c r="N169" t="s">
        <v>268</v>
      </c>
      <c r="O169" t="s">
        <v>1581</v>
      </c>
      <c r="P169" t="s">
        <v>1582</v>
      </c>
      <c r="R169">
        <f t="shared" si="29"/>
        <v>300321600</v>
      </c>
      <c r="S169">
        <f>IF(ISBLANK($L169),"",1+COUNTIF($R$3:$R$1997,"&gt;"&amp;$R169))</f>
        <v>167</v>
      </c>
      <c r="T169">
        <f>IF(ISBLANK($L169),"",COUNTIF($R$3:$R$1997,"&gt;"&amp;$R169)+COUNTIF($R$3:$R$1997,$R169))</f>
        <v>167</v>
      </c>
    </row>
    <row r="170" spans="1:20" x14ac:dyDescent="0.35">
      <c r="A170">
        <f t="shared" si="25"/>
        <v>168</v>
      </c>
      <c r="B170">
        <f t="shared" si="26"/>
        <v>30</v>
      </c>
      <c r="C170">
        <f t="shared" si="27"/>
        <v>31</v>
      </c>
      <c r="D170">
        <f t="shared" si="28"/>
        <v>19</v>
      </c>
      <c r="E170">
        <v>3</v>
      </c>
      <c r="F170">
        <v>5</v>
      </c>
      <c r="G170">
        <v>3</v>
      </c>
      <c r="H170">
        <v>1</v>
      </c>
      <c r="I170">
        <v>7</v>
      </c>
      <c r="J170">
        <v>5</v>
      </c>
      <c r="K170">
        <v>7</v>
      </c>
      <c r="L170" t="s">
        <v>336</v>
      </c>
      <c r="M170" t="s">
        <v>38</v>
      </c>
      <c r="N170" t="s">
        <v>90</v>
      </c>
      <c r="O170" t="s">
        <v>337</v>
      </c>
      <c r="P170" t="s">
        <v>338</v>
      </c>
      <c r="R170">
        <f t="shared" si="29"/>
        <v>300311900</v>
      </c>
      <c r="S170">
        <f>IF(ISBLANK($L170),"",1+COUNTIF($R$3:$R$1997,"&gt;"&amp;$R170))</f>
        <v>168</v>
      </c>
      <c r="T170">
        <f>IF(ISBLANK($L170),"",COUNTIF($R$3:$R$1997,"&gt;"&amp;$R170)+COUNTIF($R$3:$R$1997,$R170))</f>
        <v>168</v>
      </c>
    </row>
    <row r="171" spans="1:20" x14ac:dyDescent="0.35">
      <c r="A171">
        <f t="shared" si="25"/>
        <v>169</v>
      </c>
      <c r="B171">
        <f t="shared" si="26"/>
        <v>30</v>
      </c>
      <c r="C171">
        <f t="shared" si="27"/>
        <v>30</v>
      </c>
      <c r="D171">
        <f t="shared" si="28"/>
        <v>11</v>
      </c>
      <c r="E171">
        <v>8</v>
      </c>
      <c r="F171">
        <v>6</v>
      </c>
      <c r="G171" t="s">
        <v>31</v>
      </c>
      <c r="H171">
        <v>5</v>
      </c>
      <c r="I171">
        <v>4</v>
      </c>
      <c r="J171">
        <v>7</v>
      </c>
      <c r="K171" t="s">
        <v>31</v>
      </c>
      <c r="L171" t="s">
        <v>482</v>
      </c>
      <c r="M171" t="s">
        <v>38</v>
      </c>
      <c r="N171" t="s">
        <v>268</v>
      </c>
      <c r="O171" t="s">
        <v>483</v>
      </c>
      <c r="P171" t="s">
        <v>484</v>
      </c>
      <c r="R171">
        <f t="shared" si="29"/>
        <v>300301100</v>
      </c>
      <c r="S171">
        <f>IF(ISBLANK($L171),"",1+COUNTIF($R$3:$R$1997,"&gt;"&amp;$R171))</f>
        <v>169</v>
      </c>
      <c r="T171">
        <f>IF(ISBLANK($L171),"",COUNTIF($R$3:$R$1997,"&gt;"&amp;$R171)+COUNTIF($R$3:$R$1997,$R171))</f>
        <v>169</v>
      </c>
    </row>
    <row r="172" spans="1:20" x14ac:dyDescent="0.35">
      <c r="A172">
        <f t="shared" si="25"/>
        <v>170</v>
      </c>
      <c r="B172">
        <f t="shared" si="26"/>
        <v>28</v>
      </c>
      <c r="C172">
        <f t="shared" si="27"/>
        <v>28</v>
      </c>
      <c r="D172">
        <f t="shared" si="28"/>
        <v>9</v>
      </c>
      <c r="E172">
        <v>4</v>
      </c>
      <c r="F172">
        <v>12</v>
      </c>
      <c r="G172" t="s">
        <v>31</v>
      </c>
      <c r="H172">
        <v>3</v>
      </c>
      <c r="I172">
        <v>7</v>
      </c>
      <c r="J172">
        <v>1</v>
      </c>
      <c r="K172">
        <v>1</v>
      </c>
      <c r="L172" t="s">
        <v>37</v>
      </c>
      <c r="M172" t="s">
        <v>38</v>
      </c>
      <c r="N172" t="s">
        <v>39</v>
      </c>
      <c r="O172" t="s">
        <v>40</v>
      </c>
      <c r="P172" t="s">
        <v>41</v>
      </c>
      <c r="Q172" t="s">
        <v>42</v>
      </c>
      <c r="R172">
        <f t="shared" si="29"/>
        <v>280280900</v>
      </c>
      <c r="S172">
        <f>IF(ISBLANK($L172),"",1+COUNTIF($R$3:$R$1997,"&gt;"&amp;$R172))</f>
        <v>170</v>
      </c>
      <c r="T172">
        <f>IF(ISBLANK($L172),"",COUNTIF($R$3:$R$1997,"&gt;"&amp;$R172)+COUNTIF($R$3:$R$1997,$R172))</f>
        <v>170</v>
      </c>
    </row>
    <row r="173" spans="1:20" x14ac:dyDescent="0.35">
      <c r="A173">
        <f t="shared" si="25"/>
        <v>171</v>
      </c>
      <c r="B173">
        <f t="shared" si="26"/>
        <v>28</v>
      </c>
      <c r="C173">
        <f t="shared" si="27"/>
        <v>28</v>
      </c>
      <c r="D173">
        <f t="shared" si="28"/>
        <v>0</v>
      </c>
      <c r="E173">
        <v>13</v>
      </c>
      <c r="F173">
        <v>8</v>
      </c>
      <c r="G173">
        <v>7</v>
      </c>
      <c r="H173" t="s">
        <v>31</v>
      </c>
      <c r="I173" t="s">
        <v>31</v>
      </c>
      <c r="J173" t="s">
        <v>31</v>
      </c>
      <c r="K173" t="s">
        <v>31</v>
      </c>
      <c r="L173" t="s">
        <v>1364</v>
      </c>
      <c r="M173" t="s">
        <v>38</v>
      </c>
      <c r="N173" t="s">
        <v>223</v>
      </c>
      <c r="O173" t="s">
        <v>1365</v>
      </c>
      <c r="P173" t="s">
        <v>1366</v>
      </c>
      <c r="Q173" t="s">
        <v>1367</v>
      </c>
      <c r="R173">
        <f t="shared" si="29"/>
        <v>280280000</v>
      </c>
      <c r="S173">
        <f>IF(ISBLANK($L173),"",1+COUNTIF($R$3:$R$1997,"&gt;"&amp;$R173))</f>
        <v>171</v>
      </c>
      <c r="T173">
        <f>IF(ISBLANK($L173),"",COUNTIF($R$3:$R$1997,"&gt;"&amp;$R173)+COUNTIF($R$3:$R$1997,$R173))</f>
        <v>171</v>
      </c>
    </row>
    <row r="174" spans="1:20" x14ac:dyDescent="0.35">
      <c r="A174">
        <f t="shared" si="25"/>
        <v>172</v>
      </c>
      <c r="B174">
        <f t="shared" si="26"/>
        <v>27</v>
      </c>
      <c r="C174">
        <f t="shared" si="27"/>
        <v>27</v>
      </c>
      <c r="D174">
        <f t="shared" si="28"/>
        <v>11</v>
      </c>
      <c r="E174" t="s">
        <v>31</v>
      </c>
      <c r="F174">
        <v>7</v>
      </c>
      <c r="G174">
        <v>5</v>
      </c>
      <c r="H174">
        <v>4</v>
      </c>
      <c r="I174">
        <v>3</v>
      </c>
      <c r="J174">
        <v>3</v>
      </c>
      <c r="K174">
        <v>5</v>
      </c>
      <c r="L174" t="s">
        <v>873</v>
      </c>
      <c r="M174" t="s">
        <v>38</v>
      </c>
      <c r="N174" t="s">
        <v>49</v>
      </c>
      <c r="O174" t="s">
        <v>874</v>
      </c>
      <c r="P174" t="s">
        <v>875</v>
      </c>
      <c r="Q174" t="s">
        <v>876</v>
      </c>
      <c r="R174">
        <f t="shared" si="29"/>
        <v>270271100</v>
      </c>
      <c r="S174">
        <f>IF(ISBLANK($L174),"",1+COUNTIF($R$3:$R$1997,"&gt;"&amp;$R174))</f>
        <v>172</v>
      </c>
      <c r="T174">
        <f>IF(ISBLANK($L174),"",COUNTIF($R$3:$R$1997,"&gt;"&amp;$R174)+COUNTIF($R$3:$R$1997,$R174))</f>
        <v>172</v>
      </c>
    </row>
    <row r="175" spans="1:20" x14ac:dyDescent="0.35">
      <c r="A175">
        <f t="shared" si="25"/>
        <v>173</v>
      </c>
      <c r="B175">
        <f t="shared" si="26"/>
        <v>27</v>
      </c>
      <c r="C175">
        <f t="shared" si="27"/>
        <v>27</v>
      </c>
      <c r="D175">
        <f t="shared" si="28"/>
        <v>0</v>
      </c>
      <c r="E175">
        <v>12</v>
      </c>
      <c r="F175">
        <v>7</v>
      </c>
      <c r="G175">
        <v>5</v>
      </c>
      <c r="H175">
        <v>3</v>
      </c>
      <c r="I175" t="s">
        <v>31</v>
      </c>
      <c r="J175" t="s">
        <v>31</v>
      </c>
      <c r="K175" t="s">
        <v>31</v>
      </c>
      <c r="L175" t="s">
        <v>761</v>
      </c>
      <c r="M175" t="s">
        <v>38</v>
      </c>
      <c r="N175" t="s">
        <v>193</v>
      </c>
      <c r="O175" t="s">
        <v>762</v>
      </c>
      <c r="P175" t="s">
        <v>763</v>
      </c>
      <c r="Q175" t="s">
        <v>764</v>
      </c>
      <c r="R175">
        <f t="shared" si="29"/>
        <v>270270000</v>
      </c>
      <c r="S175">
        <f>IF(ISBLANK($L175),"",1+COUNTIF($R$3:$R$1997,"&gt;"&amp;$R175))</f>
        <v>173</v>
      </c>
      <c r="T175">
        <f>IF(ISBLANK($L175),"",COUNTIF($R$3:$R$1997,"&gt;"&amp;$R175)+COUNTIF($R$3:$R$1997,$R175))</f>
        <v>173</v>
      </c>
    </row>
    <row r="176" spans="1:20" x14ac:dyDescent="0.35">
      <c r="A176">
        <f t="shared" si="25"/>
        <v>174</v>
      </c>
      <c r="B176">
        <f t="shared" si="26"/>
        <v>26</v>
      </c>
      <c r="C176">
        <f t="shared" si="27"/>
        <v>27</v>
      </c>
      <c r="D176">
        <f t="shared" si="28"/>
        <v>11</v>
      </c>
      <c r="E176">
        <v>8</v>
      </c>
      <c r="F176">
        <v>2</v>
      </c>
      <c r="G176">
        <v>5</v>
      </c>
      <c r="H176">
        <v>1</v>
      </c>
      <c r="I176">
        <v>4</v>
      </c>
      <c r="J176">
        <v>1</v>
      </c>
      <c r="K176">
        <v>6</v>
      </c>
      <c r="L176" t="s">
        <v>1734</v>
      </c>
      <c r="M176" t="s">
        <v>38</v>
      </c>
      <c r="N176" t="s">
        <v>39</v>
      </c>
      <c r="O176" t="s">
        <v>1735</v>
      </c>
      <c r="P176" t="s">
        <v>1736</v>
      </c>
      <c r="Q176" t="s">
        <v>66</v>
      </c>
      <c r="R176">
        <f t="shared" si="29"/>
        <v>260271100</v>
      </c>
      <c r="S176">
        <f>IF(ISBLANK($L176),"",1+COUNTIF($R$3:$R$1997,"&gt;"&amp;$R176))</f>
        <v>174</v>
      </c>
      <c r="T176">
        <f>IF(ISBLANK($L176),"",COUNTIF($R$3:$R$1997,"&gt;"&amp;$R176)+COUNTIF($R$3:$R$1997,$R176))</f>
        <v>174</v>
      </c>
    </row>
    <row r="177" spans="1:20" x14ac:dyDescent="0.35">
      <c r="A177">
        <f t="shared" si="25"/>
        <v>175</v>
      </c>
      <c r="B177">
        <f t="shared" si="26"/>
        <v>25</v>
      </c>
      <c r="C177">
        <f t="shared" si="27"/>
        <v>25</v>
      </c>
      <c r="D177">
        <f t="shared" si="28"/>
        <v>5</v>
      </c>
      <c r="E177">
        <v>9</v>
      </c>
      <c r="F177">
        <v>7</v>
      </c>
      <c r="G177" t="s">
        <v>31</v>
      </c>
      <c r="H177">
        <v>4</v>
      </c>
      <c r="I177" t="s">
        <v>31</v>
      </c>
      <c r="J177">
        <v>5</v>
      </c>
      <c r="K177" t="s">
        <v>31</v>
      </c>
      <c r="L177" t="s">
        <v>1020</v>
      </c>
      <c r="M177" t="s">
        <v>38</v>
      </c>
      <c r="N177" t="s">
        <v>240</v>
      </c>
      <c r="O177" t="s">
        <v>1021</v>
      </c>
      <c r="P177" t="s">
        <v>1022</v>
      </c>
      <c r="Q177" t="s">
        <v>1023</v>
      </c>
      <c r="R177">
        <f t="shared" si="29"/>
        <v>250250500</v>
      </c>
      <c r="S177">
        <f>IF(ISBLANK($L177),"",1+COUNTIF($R$3:$R$1997,"&gt;"&amp;$R177))</f>
        <v>175</v>
      </c>
      <c r="T177">
        <f>IF(ISBLANK($L177),"",COUNTIF($R$3:$R$1997,"&gt;"&amp;$R177)+COUNTIF($R$3:$R$1997,$R177))</f>
        <v>175</v>
      </c>
    </row>
    <row r="178" spans="1:20" x14ac:dyDescent="0.35">
      <c r="A178">
        <f t="shared" si="25"/>
        <v>176</v>
      </c>
      <c r="B178">
        <f t="shared" si="26"/>
        <v>24</v>
      </c>
      <c r="C178">
        <f t="shared" si="27"/>
        <v>24</v>
      </c>
      <c r="D178">
        <f t="shared" si="28"/>
        <v>15</v>
      </c>
      <c r="E178">
        <v>4</v>
      </c>
      <c r="F178">
        <v>3</v>
      </c>
      <c r="G178">
        <v>0</v>
      </c>
      <c r="H178">
        <v>2</v>
      </c>
      <c r="I178">
        <v>5</v>
      </c>
      <c r="J178">
        <v>3</v>
      </c>
      <c r="K178">
        <v>7</v>
      </c>
      <c r="L178" t="s">
        <v>1339</v>
      </c>
      <c r="M178" t="s">
        <v>38</v>
      </c>
      <c r="N178" t="s">
        <v>193</v>
      </c>
      <c r="O178" t="s">
        <v>1167</v>
      </c>
      <c r="P178" t="s">
        <v>1340</v>
      </c>
      <c r="R178">
        <f t="shared" si="29"/>
        <v>240241500</v>
      </c>
      <c r="S178">
        <f>IF(ISBLANK($L178),"",1+COUNTIF($R$3:$R$1997,"&gt;"&amp;$R178))</f>
        <v>176</v>
      </c>
      <c r="T178">
        <f>IF(ISBLANK($L178),"",COUNTIF($R$3:$R$1997,"&gt;"&amp;$R178)+COUNTIF($R$3:$R$1997,$R178))</f>
        <v>176</v>
      </c>
    </row>
    <row r="179" spans="1:20" x14ac:dyDescent="0.35">
      <c r="A179">
        <f t="shared" si="25"/>
        <v>177</v>
      </c>
      <c r="B179">
        <f t="shared" si="26"/>
        <v>24</v>
      </c>
      <c r="C179">
        <f t="shared" si="27"/>
        <v>24</v>
      </c>
      <c r="D179">
        <f t="shared" si="28"/>
        <v>5</v>
      </c>
      <c r="E179">
        <v>5</v>
      </c>
      <c r="F179">
        <v>7</v>
      </c>
      <c r="G179">
        <v>3</v>
      </c>
      <c r="H179">
        <v>4</v>
      </c>
      <c r="I179">
        <v>5</v>
      </c>
      <c r="J179" t="s">
        <v>31</v>
      </c>
      <c r="K179" t="s">
        <v>31</v>
      </c>
      <c r="L179" t="s">
        <v>404</v>
      </c>
      <c r="M179" t="s">
        <v>38</v>
      </c>
      <c r="N179" t="s">
        <v>245</v>
      </c>
      <c r="O179" t="s">
        <v>405</v>
      </c>
      <c r="P179" t="s">
        <v>406</v>
      </c>
      <c r="R179">
        <f t="shared" si="29"/>
        <v>240240500</v>
      </c>
      <c r="S179">
        <f>IF(ISBLANK($L179),"",1+COUNTIF($R$3:$R$1997,"&gt;"&amp;$R179))</f>
        <v>177</v>
      </c>
      <c r="T179">
        <f>IF(ISBLANK($L179),"",COUNTIF($R$3:$R$1997,"&gt;"&amp;$R179)+COUNTIF($R$3:$R$1997,$R179))</f>
        <v>177</v>
      </c>
    </row>
    <row r="180" spans="1:20" x14ac:dyDescent="0.35">
      <c r="A180">
        <f t="shared" si="25"/>
        <v>178</v>
      </c>
      <c r="B180">
        <f t="shared" si="26"/>
        <v>24</v>
      </c>
      <c r="C180">
        <f t="shared" si="27"/>
        <v>24</v>
      </c>
      <c r="D180">
        <f t="shared" si="28"/>
        <v>0</v>
      </c>
      <c r="E180">
        <v>9</v>
      </c>
      <c r="F180">
        <v>10</v>
      </c>
      <c r="G180" t="s">
        <v>31</v>
      </c>
      <c r="H180">
        <v>5</v>
      </c>
      <c r="I180" t="s">
        <v>31</v>
      </c>
      <c r="J180" t="s">
        <v>31</v>
      </c>
      <c r="K180" t="s">
        <v>31</v>
      </c>
      <c r="L180" t="s">
        <v>785</v>
      </c>
      <c r="M180" t="s">
        <v>38</v>
      </c>
      <c r="N180" t="s">
        <v>82</v>
      </c>
      <c r="O180" t="s">
        <v>786</v>
      </c>
      <c r="R180">
        <f t="shared" si="29"/>
        <v>240240000</v>
      </c>
      <c r="S180">
        <f>IF(ISBLANK($L180),"",1+COUNTIF($R$3:$R$1997,"&gt;"&amp;$R180))</f>
        <v>178</v>
      </c>
      <c r="T180">
        <f>IF(ISBLANK($L180),"",COUNTIF($R$3:$R$1997,"&gt;"&amp;$R180)+COUNTIF($R$3:$R$1997,$R180))</f>
        <v>178</v>
      </c>
    </row>
    <row r="181" spans="1:20" x14ac:dyDescent="0.35">
      <c r="A181">
        <f t="shared" si="25"/>
        <v>179</v>
      </c>
      <c r="B181">
        <f t="shared" si="26"/>
        <v>23</v>
      </c>
      <c r="C181">
        <f t="shared" si="27"/>
        <v>25</v>
      </c>
      <c r="D181">
        <f t="shared" si="28"/>
        <v>9</v>
      </c>
      <c r="E181">
        <v>3</v>
      </c>
      <c r="F181">
        <v>4</v>
      </c>
      <c r="G181">
        <v>2</v>
      </c>
      <c r="H181">
        <v>7</v>
      </c>
      <c r="I181">
        <v>2</v>
      </c>
      <c r="J181">
        <v>4</v>
      </c>
      <c r="K181">
        <v>3</v>
      </c>
      <c r="L181" t="s">
        <v>917</v>
      </c>
      <c r="M181" t="s">
        <v>38</v>
      </c>
      <c r="N181" t="s">
        <v>123</v>
      </c>
      <c r="O181" t="s">
        <v>918</v>
      </c>
      <c r="P181" t="s">
        <v>919</v>
      </c>
      <c r="R181">
        <f t="shared" si="29"/>
        <v>230250900</v>
      </c>
      <c r="S181">
        <f>IF(ISBLANK($L181),"",1+COUNTIF($R$3:$R$1997,"&gt;"&amp;$R181))</f>
        <v>179</v>
      </c>
      <c r="T181">
        <f>IF(ISBLANK($L181),"",COUNTIF($R$3:$R$1997,"&gt;"&amp;$R181)+COUNTIF($R$3:$R$1997,$R181))</f>
        <v>179</v>
      </c>
    </row>
    <row r="182" spans="1:20" x14ac:dyDescent="0.35">
      <c r="A182">
        <f t="shared" si="25"/>
        <v>180</v>
      </c>
      <c r="B182">
        <f t="shared" si="26"/>
        <v>23</v>
      </c>
      <c r="C182">
        <f t="shared" si="27"/>
        <v>23</v>
      </c>
      <c r="D182">
        <f t="shared" si="28"/>
        <v>23</v>
      </c>
      <c r="E182" t="s">
        <v>31</v>
      </c>
      <c r="F182" t="s">
        <v>31</v>
      </c>
      <c r="G182" t="s">
        <v>31</v>
      </c>
      <c r="H182" t="s">
        <v>31</v>
      </c>
      <c r="I182">
        <v>11</v>
      </c>
      <c r="J182">
        <v>8</v>
      </c>
      <c r="K182">
        <v>4</v>
      </c>
      <c r="L182" t="s">
        <v>765</v>
      </c>
      <c r="M182" t="s">
        <v>38</v>
      </c>
      <c r="N182" t="s">
        <v>506</v>
      </c>
      <c r="O182" t="s">
        <v>766</v>
      </c>
      <c r="Q182" t="s">
        <v>767</v>
      </c>
      <c r="R182">
        <f t="shared" si="29"/>
        <v>230232300</v>
      </c>
      <c r="S182">
        <f>IF(ISBLANK($L182),"",1+COUNTIF($R$3:$R$1997,"&gt;"&amp;$R182))</f>
        <v>180</v>
      </c>
      <c r="T182">
        <f>IF(ISBLANK($L182),"",COUNTIF($R$3:$R$1997,"&gt;"&amp;$R182)+COUNTIF($R$3:$R$1997,$R182))</f>
        <v>180</v>
      </c>
    </row>
    <row r="183" spans="1:20" x14ac:dyDescent="0.35">
      <c r="A183">
        <f t="shared" si="25"/>
        <v>181</v>
      </c>
      <c r="B183">
        <f t="shared" si="26"/>
        <v>23</v>
      </c>
      <c r="C183">
        <f t="shared" si="27"/>
        <v>23</v>
      </c>
      <c r="D183">
        <f t="shared" si="28"/>
        <v>12</v>
      </c>
      <c r="E183" t="s">
        <v>31</v>
      </c>
      <c r="F183">
        <v>6</v>
      </c>
      <c r="G183">
        <v>4</v>
      </c>
      <c r="H183">
        <v>1</v>
      </c>
      <c r="I183">
        <v>4</v>
      </c>
      <c r="J183">
        <v>4</v>
      </c>
      <c r="K183">
        <v>4</v>
      </c>
      <c r="L183" t="s">
        <v>485</v>
      </c>
      <c r="M183" t="s">
        <v>38</v>
      </c>
      <c r="N183" t="s">
        <v>167</v>
      </c>
      <c r="O183" t="s">
        <v>486</v>
      </c>
      <c r="P183" t="s">
        <v>487</v>
      </c>
      <c r="Q183" t="s">
        <v>488</v>
      </c>
      <c r="R183">
        <f t="shared" si="29"/>
        <v>230231200</v>
      </c>
      <c r="S183">
        <f>IF(ISBLANK($L183),"",1+COUNTIF($R$3:$R$1997,"&gt;"&amp;$R183))</f>
        <v>181</v>
      </c>
      <c r="T183">
        <f>IF(ISBLANK($L183),"",COUNTIF($R$3:$R$1997,"&gt;"&amp;$R183)+COUNTIF($R$3:$R$1997,$R183))</f>
        <v>181</v>
      </c>
    </row>
    <row r="184" spans="1:20" x14ac:dyDescent="0.35">
      <c r="A184">
        <f t="shared" si="25"/>
        <v>182</v>
      </c>
      <c r="B184">
        <f t="shared" si="26"/>
        <v>23</v>
      </c>
      <c r="C184">
        <f t="shared" si="27"/>
        <v>23</v>
      </c>
      <c r="D184">
        <f t="shared" si="28"/>
        <v>11</v>
      </c>
      <c r="E184">
        <v>7</v>
      </c>
      <c r="F184">
        <v>5</v>
      </c>
      <c r="G184" t="s">
        <v>31</v>
      </c>
      <c r="H184" t="s">
        <v>31</v>
      </c>
      <c r="I184">
        <v>3</v>
      </c>
      <c r="J184">
        <v>8</v>
      </c>
      <c r="K184" t="s">
        <v>31</v>
      </c>
      <c r="L184" t="s">
        <v>374</v>
      </c>
      <c r="M184" t="s">
        <v>38</v>
      </c>
      <c r="N184" t="s">
        <v>90</v>
      </c>
      <c r="O184" t="s">
        <v>375</v>
      </c>
      <c r="Q184" t="s">
        <v>376</v>
      </c>
      <c r="R184">
        <f t="shared" si="29"/>
        <v>230231100</v>
      </c>
      <c r="S184">
        <f>IF(ISBLANK($L184),"",1+COUNTIF($R$3:$R$1997,"&gt;"&amp;$R184))</f>
        <v>182</v>
      </c>
      <c r="T184">
        <f>IF(ISBLANK($L184),"",COUNTIF($R$3:$R$1997,"&gt;"&amp;$R184)+COUNTIF($R$3:$R$1997,$R184))</f>
        <v>182</v>
      </c>
    </row>
    <row r="185" spans="1:20" x14ac:dyDescent="0.35">
      <c r="A185">
        <f t="shared" si="25"/>
        <v>183</v>
      </c>
      <c r="B185">
        <f t="shared" si="26"/>
        <v>23</v>
      </c>
      <c r="C185">
        <f t="shared" si="27"/>
        <v>23</v>
      </c>
      <c r="D185">
        <f t="shared" si="28"/>
        <v>6</v>
      </c>
      <c r="E185">
        <v>6</v>
      </c>
      <c r="F185">
        <v>5</v>
      </c>
      <c r="G185">
        <v>2</v>
      </c>
      <c r="H185">
        <v>4</v>
      </c>
      <c r="I185" t="s">
        <v>31</v>
      </c>
      <c r="J185">
        <v>6</v>
      </c>
      <c r="K185" t="s">
        <v>31</v>
      </c>
      <c r="L185" t="s">
        <v>660</v>
      </c>
      <c r="M185" t="s">
        <v>38</v>
      </c>
      <c r="N185" t="s">
        <v>90</v>
      </c>
      <c r="O185" t="s">
        <v>661</v>
      </c>
      <c r="Q185" t="s">
        <v>662</v>
      </c>
      <c r="R185">
        <f t="shared" si="29"/>
        <v>230230600</v>
      </c>
      <c r="S185">
        <f>IF(ISBLANK($L185),"",1+COUNTIF($R$3:$R$1997,"&gt;"&amp;$R185))</f>
        <v>183</v>
      </c>
      <c r="T185">
        <f>IF(ISBLANK($L185),"",COUNTIF($R$3:$R$1997,"&gt;"&amp;$R185)+COUNTIF($R$3:$R$1997,$R185))</f>
        <v>183</v>
      </c>
    </row>
    <row r="186" spans="1:20" x14ac:dyDescent="0.35">
      <c r="A186">
        <f t="shared" si="25"/>
        <v>184</v>
      </c>
      <c r="B186">
        <f t="shared" si="26"/>
        <v>21</v>
      </c>
      <c r="C186">
        <f t="shared" si="27"/>
        <v>21</v>
      </c>
      <c r="D186">
        <f t="shared" si="28"/>
        <v>15</v>
      </c>
      <c r="E186" t="s">
        <v>31</v>
      </c>
      <c r="F186">
        <v>4</v>
      </c>
      <c r="G186">
        <v>1</v>
      </c>
      <c r="H186">
        <v>1</v>
      </c>
      <c r="I186">
        <v>6</v>
      </c>
      <c r="J186">
        <v>5</v>
      </c>
      <c r="K186">
        <v>4</v>
      </c>
      <c r="L186" t="s">
        <v>1390</v>
      </c>
      <c r="M186" t="s">
        <v>38</v>
      </c>
      <c r="N186" t="s">
        <v>123</v>
      </c>
      <c r="O186" t="s">
        <v>1235</v>
      </c>
      <c r="P186" t="s">
        <v>1391</v>
      </c>
      <c r="R186">
        <f t="shared" si="29"/>
        <v>210211500</v>
      </c>
      <c r="S186">
        <f>IF(ISBLANK($L186),"",1+COUNTIF($R$3:$R$1997,"&gt;"&amp;$R186))</f>
        <v>184</v>
      </c>
      <c r="T186">
        <f>IF(ISBLANK($L186),"",COUNTIF($R$3:$R$1997,"&gt;"&amp;$R186)+COUNTIF($R$3:$R$1997,$R186))</f>
        <v>184</v>
      </c>
    </row>
    <row r="187" spans="1:20" x14ac:dyDescent="0.35">
      <c r="A187">
        <f t="shared" si="25"/>
        <v>185</v>
      </c>
      <c r="B187">
        <f t="shared" si="26"/>
        <v>20</v>
      </c>
      <c r="C187">
        <f t="shared" si="27"/>
        <v>20</v>
      </c>
      <c r="D187">
        <f t="shared" si="28"/>
        <v>12</v>
      </c>
      <c r="E187">
        <v>7</v>
      </c>
      <c r="F187" t="s">
        <v>31</v>
      </c>
      <c r="G187" t="s">
        <v>31</v>
      </c>
      <c r="H187">
        <v>1</v>
      </c>
      <c r="I187">
        <v>1</v>
      </c>
      <c r="J187">
        <v>6</v>
      </c>
      <c r="K187">
        <v>5</v>
      </c>
      <c r="L187" t="s">
        <v>615</v>
      </c>
      <c r="M187" t="s">
        <v>38</v>
      </c>
      <c r="N187" t="s">
        <v>39</v>
      </c>
      <c r="O187" t="s">
        <v>616</v>
      </c>
      <c r="P187" t="s">
        <v>617</v>
      </c>
      <c r="Q187" t="s">
        <v>293</v>
      </c>
      <c r="R187">
        <f t="shared" si="29"/>
        <v>200201200</v>
      </c>
      <c r="S187">
        <f>IF(ISBLANK($L187),"",1+COUNTIF($R$3:$R$1997,"&gt;"&amp;$R187))</f>
        <v>185</v>
      </c>
      <c r="T187">
        <f>IF(ISBLANK($L187),"",COUNTIF($R$3:$R$1997,"&gt;"&amp;$R187)+COUNTIF($R$3:$R$1997,$R187))</f>
        <v>185</v>
      </c>
    </row>
    <row r="188" spans="1:20" x14ac:dyDescent="0.35">
      <c r="A188">
        <f t="shared" si="25"/>
        <v>186</v>
      </c>
      <c r="B188">
        <f t="shared" si="26"/>
        <v>17</v>
      </c>
      <c r="C188">
        <f t="shared" si="27"/>
        <v>17</v>
      </c>
      <c r="D188">
        <f t="shared" si="28"/>
        <v>8</v>
      </c>
      <c r="E188">
        <v>4</v>
      </c>
      <c r="F188">
        <v>5</v>
      </c>
      <c r="G188" t="s">
        <v>31</v>
      </c>
      <c r="H188" t="s">
        <v>31</v>
      </c>
      <c r="I188">
        <v>4</v>
      </c>
      <c r="J188" t="s">
        <v>31</v>
      </c>
      <c r="K188">
        <v>4</v>
      </c>
      <c r="L188" t="s">
        <v>781</v>
      </c>
      <c r="M188" t="s">
        <v>38</v>
      </c>
      <c r="N188" t="s">
        <v>367</v>
      </c>
      <c r="O188" t="s">
        <v>782</v>
      </c>
      <c r="P188" t="s">
        <v>783</v>
      </c>
      <c r="Q188" t="s">
        <v>784</v>
      </c>
      <c r="R188">
        <f t="shared" si="29"/>
        <v>170170800</v>
      </c>
      <c r="S188">
        <f>IF(ISBLANK($L188),"",1+COUNTIF($R$3:$R$1997,"&gt;"&amp;$R188))</f>
        <v>186</v>
      </c>
      <c r="T188">
        <f>IF(ISBLANK($L188),"",COUNTIF($R$3:$R$1997,"&gt;"&amp;$R188)+COUNTIF($R$3:$R$1997,$R188))</f>
        <v>186</v>
      </c>
    </row>
    <row r="189" spans="1:20" x14ac:dyDescent="0.35">
      <c r="A189">
        <f t="shared" si="25"/>
        <v>187</v>
      </c>
      <c r="B189">
        <f t="shared" si="26"/>
        <v>16</v>
      </c>
      <c r="C189">
        <f t="shared" si="27"/>
        <v>16</v>
      </c>
      <c r="D189">
        <f t="shared" si="28"/>
        <v>7</v>
      </c>
      <c r="E189" t="s">
        <v>31</v>
      </c>
      <c r="F189">
        <v>5</v>
      </c>
      <c r="G189">
        <v>4</v>
      </c>
      <c r="H189" t="s">
        <v>31</v>
      </c>
      <c r="I189">
        <v>2</v>
      </c>
      <c r="J189" t="s">
        <v>31</v>
      </c>
      <c r="K189">
        <v>5</v>
      </c>
      <c r="L189" t="s">
        <v>53</v>
      </c>
      <c r="M189" t="s">
        <v>38</v>
      </c>
      <c r="N189" t="s">
        <v>54</v>
      </c>
      <c r="O189" t="s">
        <v>55</v>
      </c>
      <c r="P189" t="s">
        <v>56</v>
      </c>
      <c r="R189">
        <f t="shared" si="29"/>
        <v>160160700</v>
      </c>
      <c r="S189">
        <f>IF(ISBLANK($L189),"",1+COUNTIF($R$3:$R$1997,"&gt;"&amp;$R189))</f>
        <v>187</v>
      </c>
      <c r="T189">
        <f>IF(ISBLANK($L189),"",COUNTIF($R$3:$R$1997,"&gt;"&amp;$R189)+COUNTIF($R$3:$R$1997,$R189))</f>
        <v>187</v>
      </c>
    </row>
    <row r="190" spans="1:20" x14ac:dyDescent="0.35">
      <c r="A190">
        <f t="shared" si="25"/>
        <v>188</v>
      </c>
      <c r="B190">
        <f t="shared" si="26"/>
        <v>9</v>
      </c>
      <c r="C190">
        <f t="shared" si="27"/>
        <v>9</v>
      </c>
      <c r="D190">
        <f t="shared" si="28"/>
        <v>0</v>
      </c>
      <c r="E190">
        <v>3</v>
      </c>
      <c r="F190">
        <v>4</v>
      </c>
      <c r="G190" t="s">
        <v>31</v>
      </c>
      <c r="H190">
        <v>2</v>
      </c>
      <c r="I190" t="s">
        <v>31</v>
      </c>
      <c r="J190" t="s">
        <v>31</v>
      </c>
      <c r="K190" t="s">
        <v>31</v>
      </c>
      <c r="L190" t="s">
        <v>863</v>
      </c>
      <c r="M190" t="s">
        <v>38</v>
      </c>
      <c r="N190" t="s">
        <v>302</v>
      </c>
      <c r="O190" t="s">
        <v>864</v>
      </c>
      <c r="P190" t="s">
        <v>865</v>
      </c>
      <c r="Q190" t="s">
        <v>866</v>
      </c>
      <c r="R190">
        <f t="shared" si="29"/>
        <v>90090000</v>
      </c>
      <c r="S190">
        <f>IF(ISBLANK($L190),"",1+COUNTIF($R$3:$R$1997,"&gt;"&amp;$R190))</f>
        <v>188</v>
      </c>
      <c r="T190">
        <f>IF(ISBLANK($L190),"",COUNTIF($R$3:$R$1997,"&gt;"&amp;$R190)+COUNTIF($R$3:$R$1997,$R190))</f>
        <v>188</v>
      </c>
    </row>
  </sheetData>
  <sortState xmlns:xlrd2="http://schemas.microsoft.com/office/spreadsheetml/2017/richdata2" ref="A3:T190">
    <sortCondition ref="S2"/>
    <sortCondition ref="L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1B3F-386B-412B-88B8-17F02CF27FCC}">
  <dimension ref="A1:T204"/>
  <sheetViews>
    <sheetView workbookViewId="0"/>
  </sheetViews>
  <sheetFormatPr defaultRowHeight="14.5" x14ac:dyDescent="0.35"/>
  <cols>
    <col min="1" max="1" width="7.453125" bestFit="1" customWidth="1"/>
    <col min="2" max="3" width="3.81640625" bestFit="1" customWidth="1"/>
    <col min="4" max="4" width="2.90625" bestFit="1" customWidth="1"/>
    <col min="5" max="11" width="2.81640625" bestFit="1" customWidth="1"/>
    <col min="12" max="12" width="9.81640625" bestFit="1" customWidth="1"/>
    <col min="13" max="13" width="6.90625" bestFit="1" customWidth="1"/>
    <col min="14" max="14" width="20.81640625" bestFit="1" customWidth="1"/>
    <col min="15" max="15" width="45.7265625" bestFit="1" customWidth="1"/>
    <col min="16" max="16" width="28.6328125" bestFit="1" customWidth="1"/>
    <col min="17" max="17" width="79.81640625" bestFit="1" customWidth="1"/>
    <col min="18" max="18" width="10.81640625" hidden="1" customWidth="1"/>
    <col min="19" max="20" width="3.81640625" hidden="1" customWidth="1"/>
  </cols>
  <sheetData>
    <row r="1" spans="1:20" ht="18.5" x14ac:dyDescent="0.45">
      <c r="A1" s="2" t="str">
        <f>"Молодежный Кубок мира. Сезон 2024-2025. Сумма туров 1-7. Группа М. Всего команд: "&amp;COUNTA($L$3:$L$1995)</f>
        <v>Молодежный Кубок мира. Сезон 2024-2025. Сумма туров 1-7. Группа М. Всего команд: 202</v>
      </c>
    </row>
    <row r="2" spans="1:2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</row>
    <row r="3" spans="1:20" x14ac:dyDescent="0.35">
      <c r="A3">
        <f t="shared" ref="A3:A63" si="0">IF(ISBLANK($L3),"",IF($S3=$T3,$S3,$S3&amp;"-"&amp;$T3))</f>
        <v>1</v>
      </c>
      <c r="B3">
        <f t="shared" ref="B3:B63" si="1">$C3-MINA($E3:$K3)</f>
        <v>115</v>
      </c>
      <c r="C3">
        <f t="shared" ref="C3:C63" si="2">SUM($E3:$K3)</f>
        <v>131</v>
      </c>
      <c r="D3">
        <f t="shared" ref="D3:D63" si="3">SUM($I3:$K3)</f>
        <v>58</v>
      </c>
      <c r="E3">
        <v>16</v>
      </c>
      <c r="F3">
        <v>18</v>
      </c>
      <c r="G3">
        <v>21</v>
      </c>
      <c r="H3">
        <v>18</v>
      </c>
      <c r="I3">
        <v>21</v>
      </c>
      <c r="J3">
        <v>19</v>
      </c>
      <c r="K3">
        <v>18</v>
      </c>
      <c r="L3" t="s">
        <v>967</v>
      </c>
      <c r="M3" t="s">
        <v>27</v>
      </c>
      <c r="N3" t="s">
        <v>223</v>
      </c>
      <c r="O3" t="s">
        <v>968</v>
      </c>
      <c r="P3" t="s">
        <v>969</v>
      </c>
      <c r="Q3" t="s">
        <v>226</v>
      </c>
      <c r="R3">
        <f t="shared" ref="R3:R63" si="4">$B3*10000000+$C3*10000+$D3*100</f>
        <v>1151315800</v>
      </c>
      <c r="S3">
        <f>IF(ISBLANK($L3),"",1+COUNTIF($R$3:$R$1995,"&gt;"&amp;$R3))</f>
        <v>1</v>
      </c>
      <c r="T3">
        <f>IF(ISBLANK($L3),"",COUNTIF($R$3:$R$1995,"&gt;"&amp;$R3)+COUNTIF($R$3:$R$1995,$R3))</f>
        <v>1</v>
      </c>
    </row>
    <row r="4" spans="1:20" x14ac:dyDescent="0.35">
      <c r="A4">
        <f t="shared" si="0"/>
        <v>2</v>
      </c>
      <c r="B4">
        <f t="shared" si="1"/>
        <v>114</v>
      </c>
      <c r="C4">
        <f t="shared" si="2"/>
        <v>130</v>
      </c>
      <c r="D4">
        <f t="shared" si="3"/>
        <v>55</v>
      </c>
      <c r="E4">
        <v>20</v>
      </c>
      <c r="F4">
        <v>19</v>
      </c>
      <c r="G4">
        <v>16</v>
      </c>
      <c r="H4">
        <v>20</v>
      </c>
      <c r="I4">
        <v>20</v>
      </c>
      <c r="J4">
        <v>17</v>
      </c>
      <c r="K4">
        <v>18</v>
      </c>
      <c r="L4" t="s">
        <v>870</v>
      </c>
      <c r="M4" t="s">
        <v>27</v>
      </c>
      <c r="N4" t="s">
        <v>115</v>
      </c>
      <c r="O4" t="s">
        <v>871</v>
      </c>
      <c r="P4" t="s">
        <v>872</v>
      </c>
      <c r="Q4" t="s">
        <v>118</v>
      </c>
      <c r="R4">
        <f t="shared" si="4"/>
        <v>1141305500</v>
      </c>
      <c r="S4">
        <f>IF(ISBLANK($L4),"",1+COUNTIF($R$3:$R$1995,"&gt;"&amp;$R4))</f>
        <v>2</v>
      </c>
      <c r="T4">
        <f>IF(ISBLANK($L4),"",COUNTIF($R$3:$R$1995,"&gt;"&amp;$R4)+COUNTIF($R$3:$R$1995,$R4))</f>
        <v>2</v>
      </c>
    </row>
    <row r="5" spans="1:20" x14ac:dyDescent="0.35">
      <c r="A5">
        <f t="shared" si="0"/>
        <v>3</v>
      </c>
      <c r="B5">
        <f t="shared" si="1"/>
        <v>112</v>
      </c>
      <c r="C5">
        <f t="shared" si="2"/>
        <v>125</v>
      </c>
      <c r="D5">
        <f t="shared" si="3"/>
        <v>56</v>
      </c>
      <c r="E5">
        <v>15</v>
      </c>
      <c r="F5">
        <v>17</v>
      </c>
      <c r="G5">
        <v>21</v>
      </c>
      <c r="H5">
        <v>16</v>
      </c>
      <c r="I5">
        <v>22</v>
      </c>
      <c r="J5">
        <v>13</v>
      </c>
      <c r="K5">
        <v>21</v>
      </c>
      <c r="L5" t="s">
        <v>720</v>
      </c>
      <c r="M5" t="s">
        <v>27</v>
      </c>
      <c r="N5" t="s">
        <v>223</v>
      </c>
      <c r="O5" t="s">
        <v>721</v>
      </c>
      <c r="P5" t="s">
        <v>722</v>
      </c>
      <c r="Q5" t="s">
        <v>723</v>
      </c>
      <c r="R5">
        <f t="shared" si="4"/>
        <v>1121255600</v>
      </c>
      <c r="S5">
        <f>IF(ISBLANK($L5),"",1+COUNTIF($R$3:$R$1995,"&gt;"&amp;$R5))</f>
        <v>3</v>
      </c>
      <c r="T5">
        <f>IF(ISBLANK($L5),"",COUNTIF($R$3:$R$1995,"&gt;"&amp;$R5)+COUNTIF($R$3:$R$1995,$R5))</f>
        <v>3</v>
      </c>
    </row>
    <row r="6" spans="1:20" x14ac:dyDescent="0.35">
      <c r="A6">
        <f t="shared" si="0"/>
        <v>4</v>
      </c>
      <c r="B6">
        <f t="shared" si="1"/>
        <v>109</v>
      </c>
      <c r="C6">
        <f t="shared" si="2"/>
        <v>120</v>
      </c>
      <c r="D6">
        <f t="shared" si="3"/>
        <v>59</v>
      </c>
      <c r="E6">
        <v>16</v>
      </c>
      <c r="F6">
        <v>11</v>
      </c>
      <c r="G6">
        <v>17</v>
      </c>
      <c r="H6">
        <v>17</v>
      </c>
      <c r="I6">
        <v>22</v>
      </c>
      <c r="J6">
        <v>16</v>
      </c>
      <c r="K6">
        <v>21</v>
      </c>
      <c r="L6" t="s">
        <v>1295</v>
      </c>
      <c r="M6" t="s">
        <v>27</v>
      </c>
      <c r="N6" t="s">
        <v>49</v>
      </c>
      <c r="O6" t="s">
        <v>1296</v>
      </c>
      <c r="P6" t="s">
        <v>1297</v>
      </c>
      <c r="Q6" t="s">
        <v>105</v>
      </c>
      <c r="R6">
        <f t="shared" si="4"/>
        <v>1091205900</v>
      </c>
      <c r="S6">
        <f>IF(ISBLANK($L6),"",1+COUNTIF($R$3:$R$1995,"&gt;"&amp;$R6))</f>
        <v>4</v>
      </c>
      <c r="T6">
        <f>IF(ISBLANK($L6),"",COUNTIF($R$3:$R$1995,"&gt;"&amp;$R6)+COUNTIF($R$3:$R$1995,$R6))</f>
        <v>4</v>
      </c>
    </row>
    <row r="7" spans="1:20" x14ac:dyDescent="0.35">
      <c r="A7" t="str">
        <f t="shared" si="0"/>
        <v>5-6</v>
      </c>
      <c r="B7">
        <f t="shared" si="1"/>
        <v>108</v>
      </c>
      <c r="C7">
        <f t="shared" si="2"/>
        <v>123</v>
      </c>
      <c r="D7">
        <f t="shared" si="3"/>
        <v>56</v>
      </c>
      <c r="E7">
        <v>17</v>
      </c>
      <c r="F7">
        <v>15</v>
      </c>
      <c r="G7">
        <v>16</v>
      </c>
      <c r="H7">
        <v>19</v>
      </c>
      <c r="I7">
        <v>18</v>
      </c>
      <c r="J7">
        <v>17</v>
      </c>
      <c r="K7">
        <v>21</v>
      </c>
      <c r="L7" t="s">
        <v>1854</v>
      </c>
      <c r="M7" t="s">
        <v>27</v>
      </c>
      <c r="N7" t="s">
        <v>1855</v>
      </c>
      <c r="O7" t="s">
        <v>1856</v>
      </c>
      <c r="P7" t="s">
        <v>1857</v>
      </c>
      <c r="Q7" t="s">
        <v>1858</v>
      </c>
      <c r="R7">
        <f t="shared" si="4"/>
        <v>1081235600</v>
      </c>
      <c r="S7">
        <f>IF(ISBLANK($L7),"",1+COUNTIF($R$3:$R$1995,"&gt;"&amp;$R7))</f>
        <v>5</v>
      </c>
      <c r="T7">
        <f>IF(ISBLANK($L7),"",COUNTIF($R$3:$R$1995,"&gt;"&amp;$R7)+COUNTIF($R$3:$R$1995,$R7))</f>
        <v>6</v>
      </c>
    </row>
    <row r="8" spans="1:20" x14ac:dyDescent="0.35">
      <c r="A8" t="str">
        <f t="shared" si="0"/>
        <v>5-6</v>
      </c>
      <c r="B8">
        <f t="shared" si="1"/>
        <v>108</v>
      </c>
      <c r="C8">
        <f t="shared" si="2"/>
        <v>123</v>
      </c>
      <c r="D8">
        <f t="shared" si="3"/>
        <v>56</v>
      </c>
      <c r="E8">
        <v>16</v>
      </c>
      <c r="F8">
        <v>15</v>
      </c>
      <c r="G8">
        <v>19</v>
      </c>
      <c r="H8">
        <v>17</v>
      </c>
      <c r="I8">
        <v>21</v>
      </c>
      <c r="J8">
        <v>16</v>
      </c>
      <c r="K8">
        <v>19</v>
      </c>
      <c r="L8" t="s">
        <v>1083</v>
      </c>
      <c r="M8" t="s">
        <v>27</v>
      </c>
      <c r="N8" t="s">
        <v>223</v>
      </c>
      <c r="O8" t="s">
        <v>1084</v>
      </c>
      <c r="P8" t="s">
        <v>1085</v>
      </c>
      <c r="Q8" t="s">
        <v>226</v>
      </c>
      <c r="R8">
        <f t="shared" si="4"/>
        <v>1081235600</v>
      </c>
      <c r="S8">
        <f>IF(ISBLANK($L8),"",1+COUNTIF($R$3:$R$1995,"&gt;"&amp;$R8))</f>
        <v>5</v>
      </c>
      <c r="T8">
        <f>IF(ISBLANK($L8),"",COUNTIF($R$3:$R$1995,"&gt;"&amp;$R8)+COUNTIF($R$3:$R$1995,$R8))</f>
        <v>6</v>
      </c>
    </row>
    <row r="9" spans="1:20" x14ac:dyDescent="0.35">
      <c r="A9">
        <f t="shared" si="0"/>
        <v>7</v>
      </c>
      <c r="B9">
        <f t="shared" si="1"/>
        <v>107</v>
      </c>
      <c r="C9">
        <f t="shared" si="2"/>
        <v>121</v>
      </c>
      <c r="D9">
        <f t="shared" si="3"/>
        <v>54</v>
      </c>
      <c r="E9">
        <v>16</v>
      </c>
      <c r="F9">
        <v>14</v>
      </c>
      <c r="G9">
        <v>20</v>
      </c>
      <c r="H9">
        <v>17</v>
      </c>
      <c r="I9">
        <v>18</v>
      </c>
      <c r="J9">
        <v>16</v>
      </c>
      <c r="K9">
        <v>20</v>
      </c>
      <c r="L9" t="s">
        <v>1226</v>
      </c>
      <c r="M9" t="s">
        <v>27</v>
      </c>
      <c r="N9" t="s">
        <v>1227</v>
      </c>
      <c r="O9" t="s">
        <v>1228</v>
      </c>
      <c r="P9" t="s">
        <v>1229</v>
      </c>
      <c r="Q9" t="s">
        <v>1230</v>
      </c>
      <c r="R9">
        <f t="shared" si="4"/>
        <v>1071215400</v>
      </c>
      <c r="S9">
        <f>IF(ISBLANK($L9),"",1+COUNTIF($R$3:$R$1995,"&gt;"&amp;$R9))</f>
        <v>7</v>
      </c>
      <c r="T9">
        <f>IF(ISBLANK($L9),"",COUNTIF($R$3:$R$1995,"&gt;"&amp;$R9)+COUNTIF($R$3:$R$1995,$R9))</f>
        <v>7</v>
      </c>
    </row>
    <row r="10" spans="1:20" x14ac:dyDescent="0.35">
      <c r="A10">
        <f t="shared" si="0"/>
        <v>8</v>
      </c>
      <c r="B10">
        <f t="shared" si="1"/>
        <v>104</v>
      </c>
      <c r="C10">
        <f t="shared" si="2"/>
        <v>117</v>
      </c>
      <c r="D10">
        <f t="shared" si="3"/>
        <v>53</v>
      </c>
      <c r="E10">
        <v>15</v>
      </c>
      <c r="F10">
        <v>13</v>
      </c>
      <c r="G10">
        <v>18</v>
      </c>
      <c r="H10">
        <v>18</v>
      </c>
      <c r="I10">
        <v>20</v>
      </c>
      <c r="J10">
        <v>17</v>
      </c>
      <c r="K10">
        <v>16</v>
      </c>
      <c r="L10" t="s">
        <v>251</v>
      </c>
      <c r="M10" t="s">
        <v>27</v>
      </c>
      <c r="N10" t="s">
        <v>172</v>
      </c>
      <c r="O10" t="s">
        <v>252</v>
      </c>
      <c r="P10" t="s">
        <v>253</v>
      </c>
      <c r="Q10" t="s">
        <v>254</v>
      </c>
      <c r="R10">
        <f t="shared" si="4"/>
        <v>1041175300</v>
      </c>
      <c r="S10">
        <f>IF(ISBLANK($L10),"",1+COUNTIF($R$3:$R$1995,"&gt;"&amp;$R10))</f>
        <v>8</v>
      </c>
      <c r="T10">
        <f>IF(ISBLANK($L10),"",COUNTIF($R$3:$R$1995,"&gt;"&amp;$R10)+COUNTIF($R$3:$R$1995,$R10))</f>
        <v>8</v>
      </c>
    </row>
    <row r="11" spans="1:20" x14ac:dyDescent="0.35">
      <c r="A11">
        <f t="shared" si="0"/>
        <v>9</v>
      </c>
      <c r="B11">
        <f t="shared" si="1"/>
        <v>104</v>
      </c>
      <c r="C11">
        <f t="shared" si="2"/>
        <v>116</v>
      </c>
      <c r="D11">
        <f t="shared" si="3"/>
        <v>50</v>
      </c>
      <c r="E11">
        <v>16</v>
      </c>
      <c r="F11">
        <v>15</v>
      </c>
      <c r="G11">
        <v>19</v>
      </c>
      <c r="H11">
        <v>16</v>
      </c>
      <c r="I11">
        <v>19</v>
      </c>
      <c r="J11">
        <v>12</v>
      </c>
      <c r="K11">
        <v>19</v>
      </c>
      <c r="L11" t="s">
        <v>89</v>
      </c>
      <c r="M11" t="s">
        <v>27</v>
      </c>
      <c r="N11" t="s">
        <v>90</v>
      </c>
      <c r="O11" t="s">
        <v>91</v>
      </c>
      <c r="P11" t="s">
        <v>92</v>
      </c>
      <c r="Q11" t="s">
        <v>93</v>
      </c>
      <c r="R11">
        <f t="shared" si="4"/>
        <v>1041165000</v>
      </c>
      <c r="S11">
        <f>IF(ISBLANK($L11),"",1+COUNTIF($R$3:$R$1995,"&gt;"&amp;$R11))</f>
        <v>9</v>
      </c>
      <c r="T11">
        <f>IF(ISBLANK($L11),"",COUNTIF($R$3:$R$1995,"&gt;"&amp;$R11)+COUNTIF($R$3:$R$1995,$R11))</f>
        <v>9</v>
      </c>
    </row>
    <row r="12" spans="1:20" x14ac:dyDescent="0.35">
      <c r="A12">
        <f t="shared" si="0"/>
        <v>10</v>
      </c>
      <c r="B12">
        <f t="shared" si="1"/>
        <v>103</v>
      </c>
      <c r="C12">
        <f t="shared" si="2"/>
        <v>118</v>
      </c>
      <c r="D12">
        <f t="shared" si="3"/>
        <v>53</v>
      </c>
      <c r="E12">
        <v>15</v>
      </c>
      <c r="F12">
        <v>16</v>
      </c>
      <c r="G12">
        <v>17</v>
      </c>
      <c r="H12">
        <v>17</v>
      </c>
      <c r="I12">
        <v>18</v>
      </c>
      <c r="J12">
        <v>18</v>
      </c>
      <c r="K12">
        <v>17</v>
      </c>
      <c r="L12" t="s">
        <v>466</v>
      </c>
      <c r="M12" t="s">
        <v>27</v>
      </c>
      <c r="N12" t="s">
        <v>44</v>
      </c>
      <c r="O12" t="s">
        <v>467</v>
      </c>
      <c r="P12" t="s">
        <v>468</v>
      </c>
      <c r="Q12" t="s">
        <v>469</v>
      </c>
      <c r="R12">
        <f t="shared" si="4"/>
        <v>1031185300</v>
      </c>
      <c r="S12">
        <f>IF(ISBLANK($L12),"",1+COUNTIF($R$3:$R$1995,"&gt;"&amp;$R12))</f>
        <v>10</v>
      </c>
      <c r="T12">
        <f>IF(ISBLANK($L12),"",COUNTIF($R$3:$R$1995,"&gt;"&amp;$R12)+COUNTIF($R$3:$R$1995,$R12))</f>
        <v>10</v>
      </c>
    </row>
    <row r="13" spans="1:20" x14ac:dyDescent="0.35">
      <c r="A13">
        <f t="shared" si="0"/>
        <v>11</v>
      </c>
      <c r="B13">
        <f t="shared" si="1"/>
        <v>103</v>
      </c>
      <c r="C13">
        <f t="shared" si="2"/>
        <v>118</v>
      </c>
      <c r="D13">
        <f t="shared" si="3"/>
        <v>50</v>
      </c>
      <c r="E13">
        <v>17</v>
      </c>
      <c r="F13">
        <v>19</v>
      </c>
      <c r="G13">
        <v>16</v>
      </c>
      <c r="H13">
        <v>16</v>
      </c>
      <c r="I13">
        <v>18</v>
      </c>
      <c r="J13">
        <v>17</v>
      </c>
      <c r="K13">
        <v>15</v>
      </c>
      <c r="L13" t="s">
        <v>1767</v>
      </c>
      <c r="M13" t="s">
        <v>27</v>
      </c>
      <c r="N13" t="s">
        <v>555</v>
      </c>
      <c r="O13" t="s">
        <v>1768</v>
      </c>
      <c r="P13" t="s">
        <v>1769</v>
      </c>
      <c r="Q13" t="s">
        <v>1770</v>
      </c>
      <c r="R13">
        <f t="shared" si="4"/>
        <v>1031185000</v>
      </c>
      <c r="S13">
        <f>IF(ISBLANK($L13),"",1+COUNTIF($R$3:$R$1995,"&gt;"&amp;$R13))</f>
        <v>11</v>
      </c>
      <c r="T13">
        <f>IF(ISBLANK($L13),"",COUNTIF($R$3:$R$1995,"&gt;"&amp;$R13)+COUNTIF($R$3:$R$1995,$R13))</f>
        <v>11</v>
      </c>
    </row>
    <row r="14" spans="1:20" x14ac:dyDescent="0.35">
      <c r="A14">
        <f t="shared" si="0"/>
        <v>12</v>
      </c>
      <c r="B14">
        <f t="shared" si="1"/>
        <v>102</v>
      </c>
      <c r="C14">
        <f t="shared" si="2"/>
        <v>117</v>
      </c>
      <c r="D14">
        <f t="shared" si="3"/>
        <v>50</v>
      </c>
      <c r="E14">
        <v>16</v>
      </c>
      <c r="F14">
        <v>17</v>
      </c>
      <c r="G14">
        <v>18</v>
      </c>
      <c r="H14">
        <v>16</v>
      </c>
      <c r="I14">
        <v>17</v>
      </c>
      <c r="J14">
        <v>15</v>
      </c>
      <c r="K14">
        <v>18</v>
      </c>
      <c r="L14" t="s">
        <v>1092</v>
      </c>
      <c r="M14" t="s">
        <v>27</v>
      </c>
      <c r="N14" t="s">
        <v>1093</v>
      </c>
      <c r="O14" t="s">
        <v>1094</v>
      </c>
      <c r="P14" t="s">
        <v>1095</v>
      </c>
      <c r="Q14" t="s">
        <v>1096</v>
      </c>
      <c r="R14">
        <f t="shared" si="4"/>
        <v>1021175000</v>
      </c>
      <c r="S14">
        <f>IF(ISBLANK($L14),"",1+COUNTIF($R$3:$R$1995,"&gt;"&amp;$R14))</f>
        <v>12</v>
      </c>
      <c r="T14">
        <f>IF(ISBLANK($L14),"",COUNTIF($R$3:$R$1995,"&gt;"&amp;$R14)+COUNTIF($R$3:$R$1995,$R14))</f>
        <v>12</v>
      </c>
    </row>
    <row r="15" spans="1:20" x14ac:dyDescent="0.35">
      <c r="A15">
        <f t="shared" si="0"/>
        <v>13</v>
      </c>
      <c r="B15">
        <f t="shared" si="1"/>
        <v>102</v>
      </c>
      <c r="C15">
        <f t="shared" si="2"/>
        <v>115</v>
      </c>
      <c r="D15">
        <f t="shared" si="3"/>
        <v>53</v>
      </c>
      <c r="E15">
        <v>16</v>
      </c>
      <c r="F15">
        <v>18</v>
      </c>
      <c r="G15">
        <v>15</v>
      </c>
      <c r="H15">
        <v>13</v>
      </c>
      <c r="I15">
        <v>21</v>
      </c>
      <c r="J15">
        <v>14</v>
      </c>
      <c r="K15">
        <v>18</v>
      </c>
      <c r="L15" t="s">
        <v>771</v>
      </c>
      <c r="M15" t="s">
        <v>27</v>
      </c>
      <c r="N15" t="s">
        <v>256</v>
      </c>
      <c r="O15" t="s">
        <v>772</v>
      </c>
      <c r="Q15" t="s">
        <v>711</v>
      </c>
      <c r="R15">
        <f t="shared" si="4"/>
        <v>1021155300</v>
      </c>
      <c r="S15">
        <f>IF(ISBLANK($L15),"",1+COUNTIF($R$3:$R$1995,"&gt;"&amp;$R15))</f>
        <v>13</v>
      </c>
      <c r="T15">
        <f>IF(ISBLANK($L15),"",COUNTIF($R$3:$R$1995,"&gt;"&amp;$R15)+COUNTIF($R$3:$R$1995,$R15))</f>
        <v>13</v>
      </c>
    </row>
    <row r="16" spans="1:20" x14ac:dyDescent="0.35">
      <c r="A16">
        <f t="shared" si="0"/>
        <v>14</v>
      </c>
      <c r="B16">
        <f t="shared" si="1"/>
        <v>101</v>
      </c>
      <c r="C16">
        <f t="shared" si="2"/>
        <v>112</v>
      </c>
      <c r="D16">
        <f t="shared" si="3"/>
        <v>47</v>
      </c>
      <c r="E16">
        <v>17</v>
      </c>
      <c r="F16">
        <v>11</v>
      </c>
      <c r="G16">
        <v>21</v>
      </c>
      <c r="H16">
        <v>16</v>
      </c>
      <c r="I16">
        <v>14</v>
      </c>
      <c r="J16">
        <v>16</v>
      </c>
      <c r="K16">
        <v>17</v>
      </c>
      <c r="L16" t="s">
        <v>461</v>
      </c>
      <c r="M16" t="s">
        <v>27</v>
      </c>
      <c r="N16" t="s">
        <v>314</v>
      </c>
      <c r="O16" t="s">
        <v>462</v>
      </c>
      <c r="P16" t="s">
        <v>463</v>
      </c>
      <c r="Q16" t="s">
        <v>317</v>
      </c>
      <c r="R16">
        <f t="shared" si="4"/>
        <v>1011124700</v>
      </c>
      <c r="S16">
        <f>IF(ISBLANK($L16),"",1+COUNTIF($R$3:$R$1995,"&gt;"&amp;$R16))</f>
        <v>14</v>
      </c>
      <c r="T16">
        <f>IF(ISBLANK($L16),"",COUNTIF($R$3:$R$1995,"&gt;"&amp;$R16)+COUNTIF($R$3:$R$1995,$R16))</f>
        <v>14</v>
      </c>
    </row>
    <row r="17" spans="1:20" x14ac:dyDescent="0.35">
      <c r="A17">
        <f t="shared" si="0"/>
        <v>15</v>
      </c>
      <c r="B17">
        <f t="shared" si="1"/>
        <v>100</v>
      </c>
      <c r="C17">
        <f t="shared" si="2"/>
        <v>114</v>
      </c>
      <c r="D17">
        <f t="shared" si="3"/>
        <v>50</v>
      </c>
      <c r="E17">
        <v>16</v>
      </c>
      <c r="F17">
        <v>16</v>
      </c>
      <c r="G17">
        <v>17</v>
      </c>
      <c r="H17">
        <v>15</v>
      </c>
      <c r="I17">
        <v>18</v>
      </c>
      <c r="J17">
        <v>14</v>
      </c>
      <c r="K17">
        <v>18</v>
      </c>
      <c r="L17" t="s">
        <v>626</v>
      </c>
      <c r="M17" t="s">
        <v>27</v>
      </c>
      <c r="N17" t="s">
        <v>555</v>
      </c>
      <c r="O17" t="s">
        <v>627</v>
      </c>
      <c r="P17" t="s">
        <v>628</v>
      </c>
      <c r="Q17" t="s">
        <v>558</v>
      </c>
      <c r="R17">
        <f t="shared" si="4"/>
        <v>1001145000</v>
      </c>
      <c r="S17">
        <f>IF(ISBLANK($L17),"",1+COUNTIF($R$3:$R$1995,"&gt;"&amp;$R17))</f>
        <v>15</v>
      </c>
      <c r="T17">
        <f>IF(ISBLANK($L17),"",COUNTIF($R$3:$R$1995,"&gt;"&amp;$R17)+COUNTIF($R$3:$R$1995,$R17))</f>
        <v>15</v>
      </c>
    </row>
    <row r="18" spans="1:20" x14ac:dyDescent="0.35">
      <c r="A18">
        <f t="shared" si="0"/>
        <v>16</v>
      </c>
      <c r="B18">
        <f t="shared" si="1"/>
        <v>100</v>
      </c>
      <c r="C18">
        <f t="shared" si="2"/>
        <v>113</v>
      </c>
      <c r="D18">
        <f t="shared" si="3"/>
        <v>47</v>
      </c>
      <c r="E18">
        <v>16</v>
      </c>
      <c r="F18">
        <v>16</v>
      </c>
      <c r="G18">
        <v>18</v>
      </c>
      <c r="H18">
        <v>16</v>
      </c>
      <c r="I18">
        <v>18</v>
      </c>
      <c r="J18">
        <v>16</v>
      </c>
      <c r="K18">
        <v>13</v>
      </c>
      <c r="L18" t="s">
        <v>743</v>
      </c>
      <c r="M18" t="s">
        <v>27</v>
      </c>
      <c r="N18" t="s">
        <v>340</v>
      </c>
      <c r="O18" t="s">
        <v>744</v>
      </c>
      <c r="P18" t="s">
        <v>745</v>
      </c>
      <c r="Q18" t="s">
        <v>481</v>
      </c>
      <c r="R18">
        <f t="shared" si="4"/>
        <v>1001134700</v>
      </c>
      <c r="S18">
        <f>IF(ISBLANK($L18),"",1+COUNTIF($R$3:$R$1995,"&gt;"&amp;$R18))</f>
        <v>16</v>
      </c>
      <c r="T18">
        <f>IF(ISBLANK($L18),"",COUNTIF($R$3:$R$1995,"&gt;"&amp;$R18)+COUNTIF($R$3:$R$1995,$R18))</f>
        <v>16</v>
      </c>
    </row>
    <row r="19" spans="1:20" x14ac:dyDescent="0.35">
      <c r="A19">
        <f t="shared" si="0"/>
        <v>17</v>
      </c>
      <c r="B19">
        <f t="shared" si="1"/>
        <v>98</v>
      </c>
      <c r="C19">
        <f t="shared" si="2"/>
        <v>110</v>
      </c>
      <c r="D19">
        <f t="shared" si="3"/>
        <v>48</v>
      </c>
      <c r="E19">
        <v>18</v>
      </c>
      <c r="F19">
        <v>15</v>
      </c>
      <c r="G19">
        <v>17</v>
      </c>
      <c r="H19">
        <v>12</v>
      </c>
      <c r="I19">
        <v>16</v>
      </c>
      <c r="J19">
        <v>19</v>
      </c>
      <c r="K19">
        <v>13</v>
      </c>
      <c r="L19" t="s">
        <v>280</v>
      </c>
      <c r="M19" t="s">
        <v>27</v>
      </c>
      <c r="N19" t="s">
        <v>281</v>
      </c>
      <c r="O19" t="s">
        <v>282</v>
      </c>
      <c r="P19" t="s">
        <v>283</v>
      </c>
      <c r="Q19" t="s">
        <v>284</v>
      </c>
      <c r="R19">
        <f t="shared" si="4"/>
        <v>981104800</v>
      </c>
      <c r="S19">
        <f>IF(ISBLANK($L19),"",1+COUNTIF($R$3:$R$1995,"&gt;"&amp;$R19))</f>
        <v>17</v>
      </c>
      <c r="T19">
        <f>IF(ISBLANK($L19),"",COUNTIF($R$3:$R$1995,"&gt;"&amp;$R19)+COUNTIF($R$3:$R$1995,$R19))</f>
        <v>17</v>
      </c>
    </row>
    <row r="20" spans="1:20" x14ac:dyDescent="0.35">
      <c r="A20">
        <f t="shared" si="0"/>
        <v>18</v>
      </c>
      <c r="B20">
        <f t="shared" si="1"/>
        <v>95</v>
      </c>
      <c r="C20">
        <f t="shared" si="2"/>
        <v>106</v>
      </c>
      <c r="D20">
        <f t="shared" si="3"/>
        <v>50</v>
      </c>
      <c r="E20">
        <v>11</v>
      </c>
      <c r="F20">
        <v>16</v>
      </c>
      <c r="G20">
        <v>15</v>
      </c>
      <c r="H20">
        <v>14</v>
      </c>
      <c r="I20">
        <v>18</v>
      </c>
      <c r="J20">
        <v>16</v>
      </c>
      <c r="K20">
        <v>16</v>
      </c>
      <c r="L20" t="s">
        <v>1675</v>
      </c>
      <c r="M20" t="s">
        <v>27</v>
      </c>
      <c r="N20" t="s">
        <v>223</v>
      </c>
      <c r="O20" t="s">
        <v>1676</v>
      </c>
      <c r="P20" t="s">
        <v>1677</v>
      </c>
      <c r="Q20" t="s">
        <v>825</v>
      </c>
      <c r="R20">
        <f t="shared" si="4"/>
        <v>951065000</v>
      </c>
      <c r="S20">
        <f>IF(ISBLANK($L20),"",1+COUNTIF($R$3:$R$1995,"&gt;"&amp;$R20))</f>
        <v>18</v>
      </c>
      <c r="T20">
        <f>IF(ISBLANK($L20),"",COUNTIF($R$3:$R$1995,"&gt;"&amp;$R20)+COUNTIF($R$3:$R$1995,$R20))</f>
        <v>18</v>
      </c>
    </row>
    <row r="21" spans="1:20" x14ac:dyDescent="0.35">
      <c r="A21">
        <f t="shared" si="0"/>
        <v>19</v>
      </c>
      <c r="B21">
        <f t="shared" si="1"/>
        <v>92</v>
      </c>
      <c r="C21">
        <f t="shared" si="2"/>
        <v>103</v>
      </c>
      <c r="D21">
        <f t="shared" si="3"/>
        <v>54</v>
      </c>
      <c r="E21">
        <v>14</v>
      </c>
      <c r="F21">
        <v>12</v>
      </c>
      <c r="G21">
        <v>11</v>
      </c>
      <c r="H21">
        <v>12</v>
      </c>
      <c r="I21">
        <v>17</v>
      </c>
      <c r="J21">
        <v>18</v>
      </c>
      <c r="K21">
        <v>19</v>
      </c>
      <c r="L21" t="s">
        <v>1646</v>
      </c>
      <c r="M21" t="s">
        <v>27</v>
      </c>
      <c r="N21" t="s">
        <v>58</v>
      </c>
      <c r="O21" t="s">
        <v>1647</v>
      </c>
      <c r="Q21" t="s">
        <v>733</v>
      </c>
      <c r="R21">
        <f t="shared" si="4"/>
        <v>921035400</v>
      </c>
      <c r="S21">
        <f>IF(ISBLANK($L21),"",1+COUNTIF($R$3:$R$1995,"&gt;"&amp;$R21))</f>
        <v>19</v>
      </c>
      <c r="T21">
        <f>IF(ISBLANK($L21),"",COUNTIF($R$3:$R$1995,"&gt;"&amp;$R21)+COUNTIF($R$3:$R$1995,$R21))</f>
        <v>19</v>
      </c>
    </row>
    <row r="22" spans="1:20" x14ac:dyDescent="0.35">
      <c r="A22">
        <f t="shared" si="0"/>
        <v>20</v>
      </c>
      <c r="B22">
        <f t="shared" si="1"/>
        <v>91</v>
      </c>
      <c r="C22">
        <f t="shared" si="2"/>
        <v>103</v>
      </c>
      <c r="D22">
        <f t="shared" si="3"/>
        <v>43</v>
      </c>
      <c r="E22">
        <v>12</v>
      </c>
      <c r="F22">
        <v>20</v>
      </c>
      <c r="G22">
        <v>13</v>
      </c>
      <c r="H22">
        <v>15</v>
      </c>
      <c r="I22">
        <v>16</v>
      </c>
      <c r="J22">
        <v>12</v>
      </c>
      <c r="K22">
        <v>15</v>
      </c>
      <c r="L22" t="s">
        <v>1073</v>
      </c>
      <c r="M22" t="s">
        <v>27</v>
      </c>
      <c r="N22" t="s">
        <v>896</v>
      </c>
      <c r="O22" t="s">
        <v>1074</v>
      </c>
      <c r="P22" t="s">
        <v>1075</v>
      </c>
      <c r="Q22" t="s">
        <v>899</v>
      </c>
      <c r="R22">
        <f t="shared" si="4"/>
        <v>911034300</v>
      </c>
      <c r="S22">
        <f>IF(ISBLANK($L22),"",1+COUNTIF($R$3:$R$1995,"&gt;"&amp;$R22))</f>
        <v>20</v>
      </c>
      <c r="T22">
        <f>IF(ISBLANK($L22),"",COUNTIF($R$3:$R$1995,"&gt;"&amp;$R22)+COUNTIF($R$3:$R$1995,$R22))</f>
        <v>20</v>
      </c>
    </row>
    <row r="23" spans="1:20" x14ac:dyDescent="0.35">
      <c r="A23">
        <f t="shared" si="0"/>
        <v>21</v>
      </c>
      <c r="B23">
        <f t="shared" si="1"/>
        <v>91</v>
      </c>
      <c r="C23">
        <f t="shared" si="2"/>
        <v>101</v>
      </c>
      <c r="D23">
        <f t="shared" si="3"/>
        <v>44</v>
      </c>
      <c r="E23">
        <v>18</v>
      </c>
      <c r="F23">
        <v>14</v>
      </c>
      <c r="G23">
        <v>15</v>
      </c>
      <c r="H23">
        <v>10</v>
      </c>
      <c r="I23">
        <v>18</v>
      </c>
      <c r="J23">
        <v>16</v>
      </c>
      <c r="K23">
        <v>10</v>
      </c>
      <c r="L23" t="s">
        <v>26</v>
      </c>
      <c r="M23" t="s">
        <v>27</v>
      </c>
      <c r="N23" t="s">
        <v>28</v>
      </c>
      <c r="O23" t="s">
        <v>29</v>
      </c>
      <c r="P23" t="s">
        <v>30</v>
      </c>
      <c r="R23">
        <f t="shared" si="4"/>
        <v>911014400</v>
      </c>
      <c r="S23">
        <f>IF(ISBLANK($L23),"",1+COUNTIF($R$3:$R$1995,"&gt;"&amp;$R23))</f>
        <v>21</v>
      </c>
      <c r="T23">
        <f>IF(ISBLANK($L23),"",COUNTIF($R$3:$R$1995,"&gt;"&amp;$R23)+COUNTIF($R$3:$R$1995,$R23))</f>
        <v>21</v>
      </c>
    </row>
    <row r="24" spans="1:20" x14ac:dyDescent="0.35">
      <c r="A24">
        <f t="shared" si="0"/>
        <v>22</v>
      </c>
      <c r="B24">
        <f t="shared" si="1"/>
        <v>89</v>
      </c>
      <c r="C24">
        <f t="shared" si="2"/>
        <v>89</v>
      </c>
      <c r="D24">
        <f t="shared" si="3"/>
        <v>31</v>
      </c>
      <c r="E24">
        <v>14</v>
      </c>
      <c r="F24">
        <v>14</v>
      </c>
      <c r="G24">
        <v>17</v>
      </c>
      <c r="H24">
        <v>13</v>
      </c>
      <c r="I24">
        <v>14</v>
      </c>
      <c r="J24" t="s">
        <v>31</v>
      </c>
      <c r="K24">
        <v>17</v>
      </c>
      <c r="L24" t="s">
        <v>1371</v>
      </c>
      <c r="M24" t="s">
        <v>27</v>
      </c>
      <c r="N24" t="s">
        <v>263</v>
      </c>
      <c r="O24" t="s">
        <v>1372</v>
      </c>
      <c r="P24" t="s">
        <v>1373</v>
      </c>
      <c r="Q24" t="s">
        <v>1237</v>
      </c>
      <c r="R24">
        <f t="shared" si="4"/>
        <v>890893100</v>
      </c>
      <c r="S24">
        <f>IF(ISBLANK($L24),"",1+COUNTIF($R$3:$R$1995,"&gt;"&amp;$R24))</f>
        <v>22</v>
      </c>
      <c r="T24">
        <f>IF(ISBLANK($L24),"",COUNTIF($R$3:$R$1995,"&gt;"&amp;$R24)+COUNTIF($R$3:$R$1995,$R24))</f>
        <v>22</v>
      </c>
    </row>
    <row r="25" spans="1:20" x14ac:dyDescent="0.35">
      <c r="A25">
        <f t="shared" si="0"/>
        <v>23</v>
      </c>
      <c r="B25">
        <f t="shared" si="1"/>
        <v>88</v>
      </c>
      <c r="C25">
        <f t="shared" si="2"/>
        <v>97</v>
      </c>
      <c r="D25">
        <f t="shared" si="3"/>
        <v>45</v>
      </c>
      <c r="E25">
        <v>16</v>
      </c>
      <c r="F25">
        <v>9</v>
      </c>
      <c r="G25">
        <v>12</v>
      </c>
      <c r="H25">
        <v>15</v>
      </c>
      <c r="I25">
        <v>15</v>
      </c>
      <c r="J25">
        <v>16</v>
      </c>
      <c r="K25">
        <v>14</v>
      </c>
      <c r="L25" t="s">
        <v>1771</v>
      </c>
      <c r="M25" t="s">
        <v>27</v>
      </c>
      <c r="N25" t="s">
        <v>348</v>
      </c>
      <c r="O25" t="s">
        <v>1772</v>
      </c>
      <c r="P25" t="s">
        <v>1773</v>
      </c>
      <c r="Q25" t="s">
        <v>351</v>
      </c>
      <c r="R25">
        <f t="shared" si="4"/>
        <v>880974500</v>
      </c>
      <c r="S25">
        <f>IF(ISBLANK($L25),"",1+COUNTIF($R$3:$R$1995,"&gt;"&amp;$R25))</f>
        <v>23</v>
      </c>
      <c r="T25">
        <f>IF(ISBLANK($L25),"",COUNTIF($R$3:$R$1995,"&gt;"&amp;$R25)+COUNTIF($R$3:$R$1995,$R25))</f>
        <v>23</v>
      </c>
    </row>
    <row r="26" spans="1:20" x14ac:dyDescent="0.35">
      <c r="A26">
        <f t="shared" si="0"/>
        <v>24</v>
      </c>
      <c r="B26">
        <f t="shared" si="1"/>
        <v>88</v>
      </c>
      <c r="C26">
        <f t="shared" si="2"/>
        <v>88</v>
      </c>
      <c r="D26">
        <f t="shared" si="3"/>
        <v>46</v>
      </c>
      <c r="E26">
        <v>17</v>
      </c>
      <c r="F26">
        <v>12</v>
      </c>
      <c r="G26" t="s">
        <v>31</v>
      </c>
      <c r="H26">
        <v>13</v>
      </c>
      <c r="I26">
        <v>17</v>
      </c>
      <c r="J26">
        <v>12</v>
      </c>
      <c r="K26">
        <v>17</v>
      </c>
      <c r="L26" t="s">
        <v>1309</v>
      </c>
      <c r="M26" t="s">
        <v>27</v>
      </c>
      <c r="N26" t="s">
        <v>340</v>
      </c>
      <c r="O26" t="s">
        <v>1310</v>
      </c>
      <c r="P26" t="s">
        <v>1311</v>
      </c>
      <c r="Q26" t="s">
        <v>481</v>
      </c>
      <c r="R26">
        <f t="shared" si="4"/>
        <v>880884600</v>
      </c>
      <c r="S26">
        <f>IF(ISBLANK($L26),"",1+COUNTIF($R$3:$R$1995,"&gt;"&amp;$R26))</f>
        <v>24</v>
      </c>
      <c r="T26">
        <f>IF(ISBLANK($L26),"",COUNTIF($R$3:$R$1995,"&gt;"&amp;$R26)+COUNTIF($R$3:$R$1995,$R26))</f>
        <v>24</v>
      </c>
    </row>
    <row r="27" spans="1:20" x14ac:dyDescent="0.35">
      <c r="A27">
        <f t="shared" si="0"/>
        <v>25</v>
      </c>
      <c r="B27">
        <f t="shared" si="1"/>
        <v>86</v>
      </c>
      <c r="C27">
        <f t="shared" si="2"/>
        <v>95</v>
      </c>
      <c r="D27">
        <f t="shared" si="3"/>
        <v>45</v>
      </c>
      <c r="E27">
        <v>17</v>
      </c>
      <c r="F27">
        <v>12</v>
      </c>
      <c r="G27">
        <v>12</v>
      </c>
      <c r="H27">
        <v>9</v>
      </c>
      <c r="I27">
        <v>13</v>
      </c>
      <c r="J27">
        <v>15</v>
      </c>
      <c r="K27">
        <v>17</v>
      </c>
      <c r="L27" t="s">
        <v>956</v>
      </c>
      <c r="M27" t="s">
        <v>27</v>
      </c>
      <c r="N27" t="s">
        <v>268</v>
      </c>
      <c r="O27" t="s">
        <v>957</v>
      </c>
      <c r="P27" t="s">
        <v>958</v>
      </c>
      <c r="Q27" t="s">
        <v>959</v>
      </c>
      <c r="R27">
        <f t="shared" si="4"/>
        <v>860954500</v>
      </c>
      <c r="S27">
        <f>IF(ISBLANK($L27),"",1+COUNTIF($R$3:$R$1995,"&gt;"&amp;$R27))</f>
        <v>25</v>
      </c>
      <c r="T27">
        <f>IF(ISBLANK($L27),"",COUNTIF($R$3:$R$1995,"&gt;"&amp;$R27)+COUNTIF($R$3:$R$1995,$R27))</f>
        <v>25</v>
      </c>
    </row>
    <row r="28" spans="1:20" x14ac:dyDescent="0.35">
      <c r="A28">
        <f t="shared" si="0"/>
        <v>26</v>
      </c>
      <c r="B28">
        <f t="shared" si="1"/>
        <v>85</v>
      </c>
      <c r="C28">
        <f t="shared" si="2"/>
        <v>85</v>
      </c>
      <c r="D28">
        <f t="shared" si="3"/>
        <v>46</v>
      </c>
      <c r="E28">
        <v>12</v>
      </c>
      <c r="F28">
        <v>9</v>
      </c>
      <c r="G28">
        <v>18</v>
      </c>
      <c r="H28" t="s">
        <v>31</v>
      </c>
      <c r="I28">
        <v>16</v>
      </c>
      <c r="J28">
        <v>16</v>
      </c>
      <c r="K28">
        <v>14</v>
      </c>
      <c r="L28" t="s">
        <v>1509</v>
      </c>
      <c r="M28" t="s">
        <v>27</v>
      </c>
      <c r="N28" t="s">
        <v>993</v>
      </c>
      <c r="O28" t="s">
        <v>1510</v>
      </c>
      <c r="P28" t="s">
        <v>1511</v>
      </c>
      <c r="Q28" t="s">
        <v>996</v>
      </c>
      <c r="R28">
        <f t="shared" si="4"/>
        <v>850854600</v>
      </c>
      <c r="S28">
        <f>IF(ISBLANK($L28),"",1+COUNTIF($R$3:$R$1995,"&gt;"&amp;$R28))</f>
        <v>26</v>
      </c>
      <c r="T28">
        <f>IF(ISBLANK($L28),"",COUNTIF($R$3:$R$1995,"&gt;"&amp;$R28)+COUNTIF($R$3:$R$1995,$R28))</f>
        <v>26</v>
      </c>
    </row>
    <row r="29" spans="1:20" x14ac:dyDescent="0.35">
      <c r="A29">
        <f t="shared" si="0"/>
        <v>27</v>
      </c>
      <c r="B29">
        <f t="shared" si="1"/>
        <v>84</v>
      </c>
      <c r="C29">
        <f t="shared" si="2"/>
        <v>96</v>
      </c>
      <c r="D29">
        <f t="shared" si="3"/>
        <v>40</v>
      </c>
      <c r="E29">
        <v>13</v>
      </c>
      <c r="F29">
        <v>12</v>
      </c>
      <c r="G29">
        <v>14</v>
      </c>
      <c r="H29">
        <v>17</v>
      </c>
      <c r="I29">
        <v>14</v>
      </c>
      <c r="J29">
        <v>12</v>
      </c>
      <c r="K29">
        <v>14</v>
      </c>
      <c r="L29" t="s">
        <v>982</v>
      </c>
      <c r="M29" t="s">
        <v>27</v>
      </c>
      <c r="N29" t="s">
        <v>77</v>
      </c>
      <c r="O29" t="s">
        <v>983</v>
      </c>
      <c r="P29" t="s">
        <v>984</v>
      </c>
      <c r="Q29" t="s">
        <v>985</v>
      </c>
      <c r="R29">
        <f t="shared" si="4"/>
        <v>840964000</v>
      </c>
      <c r="S29">
        <f>IF(ISBLANK($L29),"",1+COUNTIF($R$3:$R$1995,"&gt;"&amp;$R29))</f>
        <v>27</v>
      </c>
      <c r="T29">
        <f>IF(ISBLANK($L29),"",COUNTIF($R$3:$R$1995,"&gt;"&amp;$R29)+COUNTIF($R$3:$R$1995,$R29))</f>
        <v>27</v>
      </c>
    </row>
    <row r="30" spans="1:20" x14ac:dyDescent="0.35">
      <c r="A30">
        <f t="shared" si="0"/>
        <v>28</v>
      </c>
      <c r="B30">
        <f t="shared" si="1"/>
        <v>84</v>
      </c>
      <c r="C30">
        <f t="shared" si="2"/>
        <v>94</v>
      </c>
      <c r="D30">
        <f t="shared" si="3"/>
        <v>42</v>
      </c>
      <c r="E30">
        <v>13</v>
      </c>
      <c r="F30">
        <v>14</v>
      </c>
      <c r="G30">
        <v>15</v>
      </c>
      <c r="H30">
        <v>10</v>
      </c>
      <c r="I30">
        <v>14</v>
      </c>
      <c r="J30">
        <v>16</v>
      </c>
      <c r="K30">
        <v>12</v>
      </c>
      <c r="L30" t="s">
        <v>132</v>
      </c>
      <c r="M30" t="s">
        <v>27</v>
      </c>
      <c r="N30" t="s">
        <v>58</v>
      </c>
      <c r="O30" t="s">
        <v>133</v>
      </c>
      <c r="P30" t="s">
        <v>134</v>
      </c>
      <c r="Q30" t="s">
        <v>135</v>
      </c>
      <c r="R30">
        <f t="shared" si="4"/>
        <v>840944200</v>
      </c>
      <c r="S30">
        <f>IF(ISBLANK($L30),"",1+COUNTIF($R$3:$R$1995,"&gt;"&amp;$R30))</f>
        <v>28</v>
      </c>
      <c r="T30">
        <f>IF(ISBLANK($L30),"",COUNTIF($R$3:$R$1995,"&gt;"&amp;$R30)+COUNTIF($R$3:$R$1995,$R30))</f>
        <v>28</v>
      </c>
    </row>
    <row r="31" spans="1:20" x14ac:dyDescent="0.35">
      <c r="A31">
        <f t="shared" si="0"/>
        <v>29</v>
      </c>
      <c r="B31">
        <f t="shared" si="1"/>
        <v>80</v>
      </c>
      <c r="C31">
        <f t="shared" si="2"/>
        <v>89</v>
      </c>
      <c r="D31">
        <f t="shared" si="3"/>
        <v>41</v>
      </c>
      <c r="E31">
        <v>9</v>
      </c>
      <c r="F31">
        <v>16</v>
      </c>
      <c r="G31">
        <v>9</v>
      </c>
      <c r="H31">
        <v>14</v>
      </c>
      <c r="I31">
        <v>14</v>
      </c>
      <c r="J31">
        <v>15</v>
      </c>
      <c r="K31">
        <v>12</v>
      </c>
      <c r="L31" t="s">
        <v>144</v>
      </c>
      <c r="M31" t="s">
        <v>27</v>
      </c>
      <c r="N31" t="s">
        <v>145</v>
      </c>
      <c r="O31" t="s">
        <v>146</v>
      </c>
      <c r="P31" t="s">
        <v>147</v>
      </c>
      <c r="R31">
        <f t="shared" si="4"/>
        <v>800894100</v>
      </c>
      <c r="S31">
        <f>IF(ISBLANK($L31),"",1+COUNTIF($R$3:$R$1995,"&gt;"&amp;$R31))</f>
        <v>29</v>
      </c>
      <c r="T31">
        <f>IF(ISBLANK($L31),"",COUNTIF($R$3:$R$1995,"&gt;"&amp;$R31)+COUNTIF($R$3:$R$1995,$R31))</f>
        <v>29</v>
      </c>
    </row>
    <row r="32" spans="1:20" x14ac:dyDescent="0.35">
      <c r="A32">
        <f t="shared" si="0"/>
        <v>30</v>
      </c>
      <c r="B32">
        <f t="shared" si="1"/>
        <v>80</v>
      </c>
      <c r="C32">
        <f t="shared" si="2"/>
        <v>87</v>
      </c>
      <c r="D32">
        <f t="shared" si="3"/>
        <v>46</v>
      </c>
      <c r="E32">
        <v>12</v>
      </c>
      <c r="F32">
        <v>8</v>
      </c>
      <c r="G32">
        <v>14</v>
      </c>
      <c r="H32">
        <v>7</v>
      </c>
      <c r="I32">
        <v>13</v>
      </c>
      <c r="J32">
        <v>15</v>
      </c>
      <c r="K32">
        <v>18</v>
      </c>
      <c r="L32" t="s">
        <v>1721</v>
      </c>
      <c r="M32" t="s">
        <v>27</v>
      </c>
      <c r="N32" t="s">
        <v>901</v>
      </c>
      <c r="O32" t="s">
        <v>1722</v>
      </c>
      <c r="P32" t="s">
        <v>1723</v>
      </c>
      <c r="Q32" t="s">
        <v>1724</v>
      </c>
      <c r="R32">
        <f t="shared" si="4"/>
        <v>800874600</v>
      </c>
      <c r="S32">
        <f>IF(ISBLANK($L32),"",1+COUNTIF($R$3:$R$1995,"&gt;"&amp;$R32))</f>
        <v>30</v>
      </c>
      <c r="T32">
        <f>IF(ISBLANK($L32),"",COUNTIF($R$3:$R$1995,"&gt;"&amp;$R32)+COUNTIF($R$3:$R$1995,$R32))</f>
        <v>30</v>
      </c>
    </row>
    <row r="33" spans="1:20" x14ac:dyDescent="0.35">
      <c r="A33">
        <f t="shared" si="0"/>
        <v>31</v>
      </c>
      <c r="B33">
        <f t="shared" si="1"/>
        <v>79</v>
      </c>
      <c r="C33">
        <f t="shared" si="2"/>
        <v>88</v>
      </c>
      <c r="D33">
        <f t="shared" si="3"/>
        <v>42</v>
      </c>
      <c r="E33">
        <v>13</v>
      </c>
      <c r="F33">
        <v>15</v>
      </c>
      <c r="G33">
        <v>9</v>
      </c>
      <c r="H33">
        <v>9</v>
      </c>
      <c r="I33">
        <v>16</v>
      </c>
      <c r="J33">
        <v>10</v>
      </c>
      <c r="K33">
        <v>16</v>
      </c>
      <c r="L33" t="s">
        <v>1519</v>
      </c>
      <c r="M33" t="s">
        <v>27</v>
      </c>
      <c r="N33" t="s">
        <v>44</v>
      </c>
      <c r="O33" t="s">
        <v>1520</v>
      </c>
      <c r="P33" t="s">
        <v>1521</v>
      </c>
      <c r="Q33" t="s">
        <v>70</v>
      </c>
      <c r="R33">
        <f t="shared" si="4"/>
        <v>790884200</v>
      </c>
      <c r="S33">
        <f>IF(ISBLANK($L33),"",1+COUNTIF($R$3:$R$1995,"&gt;"&amp;$R33))</f>
        <v>31</v>
      </c>
      <c r="T33">
        <f>IF(ISBLANK($L33),"",COUNTIF($R$3:$R$1995,"&gt;"&amp;$R33)+COUNTIF($R$3:$R$1995,$R33))</f>
        <v>31</v>
      </c>
    </row>
    <row r="34" spans="1:20" x14ac:dyDescent="0.35">
      <c r="A34">
        <f t="shared" si="0"/>
        <v>32</v>
      </c>
      <c r="B34">
        <f t="shared" si="1"/>
        <v>79</v>
      </c>
      <c r="C34">
        <f t="shared" si="2"/>
        <v>87</v>
      </c>
      <c r="D34">
        <f t="shared" si="3"/>
        <v>41</v>
      </c>
      <c r="E34">
        <v>14</v>
      </c>
      <c r="F34">
        <v>14</v>
      </c>
      <c r="G34">
        <v>10</v>
      </c>
      <c r="H34">
        <v>8</v>
      </c>
      <c r="I34">
        <v>11</v>
      </c>
      <c r="J34">
        <v>14</v>
      </c>
      <c r="K34">
        <v>16</v>
      </c>
      <c r="L34" t="s">
        <v>1398</v>
      </c>
      <c r="M34" t="s">
        <v>27</v>
      </c>
      <c r="N34" t="s">
        <v>77</v>
      </c>
      <c r="O34" t="s">
        <v>1399</v>
      </c>
      <c r="P34" t="s">
        <v>1400</v>
      </c>
      <c r="Q34" t="s">
        <v>539</v>
      </c>
      <c r="R34">
        <f t="shared" si="4"/>
        <v>790874100</v>
      </c>
      <c r="S34">
        <f>IF(ISBLANK($L34),"",1+COUNTIF($R$3:$R$1995,"&gt;"&amp;$R34))</f>
        <v>32</v>
      </c>
      <c r="T34">
        <f>IF(ISBLANK($L34),"",COUNTIF($R$3:$R$1995,"&gt;"&amp;$R34)+COUNTIF($R$3:$R$1995,$R34))</f>
        <v>32</v>
      </c>
    </row>
    <row r="35" spans="1:20" x14ac:dyDescent="0.35">
      <c r="A35">
        <f t="shared" si="0"/>
        <v>33</v>
      </c>
      <c r="B35">
        <f t="shared" si="1"/>
        <v>76</v>
      </c>
      <c r="C35">
        <f t="shared" si="2"/>
        <v>80</v>
      </c>
      <c r="D35">
        <f t="shared" si="3"/>
        <v>43</v>
      </c>
      <c r="E35">
        <v>13</v>
      </c>
      <c r="F35">
        <v>8</v>
      </c>
      <c r="G35">
        <v>4</v>
      </c>
      <c r="H35">
        <v>12</v>
      </c>
      <c r="I35">
        <v>14</v>
      </c>
      <c r="J35">
        <v>15</v>
      </c>
      <c r="K35">
        <v>14</v>
      </c>
      <c r="L35" t="s">
        <v>1284</v>
      </c>
      <c r="M35" t="s">
        <v>27</v>
      </c>
      <c r="N35" t="s">
        <v>701</v>
      </c>
      <c r="O35" t="s">
        <v>1285</v>
      </c>
      <c r="P35" t="s">
        <v>1286</v>
      </c>
      <c r="Q35" t="s">
        <v>1287</v>
      </c>
      <c r="R35">
        <f t="shared" si="4"/>
        <v>760804300</v>
      </c>
      <c r="S35">
        <f>IF(ISBLANK($L35),"",1+COUNTIF($R$3:$R$1995,"&gt;"&amp;$R35))</f>
        <v>33</v>
      </c>
      <c r="T35">
        <f>IF(ISBLANK($L35),"",COUNTIF($R$3:$R$1995,"&gt;"&amp;$R35)+COUNTIF($R$3:$R$1995,$R35))</f>
        <v>33</v>
      </c>
    </row>
    <row r="36" spans="1:20" x14ac:dyDescent="0.35">
      <c r="A36">
        <f t="shared" si="0"/>
        <v>34</v>
      </c>
      <c r="B36">
        <f t="shared" si="1"/>
        <v>75</v>
      </c>
      <c r="C36">
        <f t="shared" si="2"/>
        <v>83</v>
      </c>
      <c r="D36">
        <f t="shared" si="3"/>
        <v>44</v>
      </c>
      <c r="E36">
        <v>11</v>
      </c>
      <c r="F36">
        <v>8</v>
      </c>
      <c r="G36">
        <v>11</v>
      </c>
      <c r="H36">
        <v>9</v>
      </c>
      <c r="I36">
        <v>14</v>
      </c>
      <c r="J36">
        <v>14</v>
      </c>
      <c r="K36">
        <v>16</v>
      </c>
      <c r="L36" t="s">
        <v>1305</v>
      </c>
      <c r="M36" t="s">
        <v>27</v>
      </c>
      <c r="N36" t="s">
        <v>276</v>
      </c>
      <c r="O36" t="s">
        <v>1306</v>
      </c>
      <c r="P36" t="s">
        <v>1307</v>
      </c>
      <c r="Q36" t="s">
        <v>1308</v>
      </c>
      <c r="R36">
        <f t="shared" si="4"/>
        <v>750834400</v>
      </c>
      <c r="S36">
        <f>IF(ISBLANK($L36),"",1+COUNTIF($R$3:$R$1995,"&gt;"&amp;$R36))</f>
        <v>34</v>
      </c>
      <c r="T36">
        <f>IF(ISBLANK($L36),"",COUNTIF($R$3:$R$1995,"&gt;"&amp;$R36)+COUNTIF($R$3:$R$1995,$R36))</f>
        <v>34</v>
      </c>
    </row>
    <row r="37" spans="1:20" x14ac:dyDescent="0.35">
      <c r="A37">
        <f t="shared" si="0"/>
        <v>35</v>
      </c>
      <c r="B37">
        <f t="shared" si="1"/>
        <v>73</v>
      </c>
      <c r="C37">
        <f t="shared" si="2"/>
        <v>82</v>
      </c>
      <c r="D37">
        <f t="shared" si="3"/>
        <v>39</v>
      </c>
      <c r="E37">
        <v>12</v>
      </c>
      <c r="F37">
        <v>9</v>
      </c>
      <c r="G37">
        <v>11</v>
      </c>
      <c r="H37">
        <v>11</v>
      </c>
      <c r="I37">
        <v>12</v>
      </c>
      <c r="J37">
        <v>15</v>
      </c>
      <c r="K37">
        <v>12</v>
      </c>
      <c r="L37" t="s">
        <v>591</v>
      </c>
      <c r="M37" t="s">
        <v>27</v>
      </c>
      <c r="N37" t="s">
        <v>592</v>
      </c>
      <c r="O37" t="s">
        <v>593</v>
      </c>
      <c r="P37" t="s">
        <v>594</v>
      </c>
      <c r="Q37" t="s">
        <v>595</v>
      </c>
      <c r="R37">
        <f t="shared" si="4"/>
        <v>730823900</v>
      </c>
      <c r="S37">
        <f>IF(ISBLANK($L37),"",1+COUNTIF($R$3:$R$1995,"&gt;"&amp;$R37))</f>
        <v>35</v>
      </c>
      <c r="T37">
        <f>IF(ISBLANK($L37),"",COUNTIF($R$3:$R$1995,"&gt;"&amp;$R37)+COUNTIF($R$3:$R$1995,$R37))</f>
        <v>35</v>
      </c>
    </row>
    <row r="38" spans="1:20" x14ac:dyDescent="0.35">
      <c r="A38">
        <f t="shared" si="0"/>
        <v>36</v>
      </c>
      <c r="B38">
        <f t="shared" si="1"/>
        <v>72</v>
      </c>
      <c r="C38">
        <f t="shared" si="2"/>
        <v>81</v>
      </c>
      <c r="D38">
        <f t="shared" si="3"/>
        <v>36</v>
      </c>
      <c r="E38">
        <v>11</v>
      </c>
      <c r="F38">
        <v>10</v>
      </c>
      <c r="G38">
        <v>9</v>
      </c>
      <c r="H38">
        <v>15</v>
      </c>
      <c r="I38">
        <v>18</v>
      </c>
      <c r="J38">
        <v>9</v>
      </c>
      <c r="K38">
        <v>9</v>
      </c>
      <c r="L38" t="s">
        <v>1819</v>
      </c>
      <c r="M38" t="s">
        <v>27</v>
      </c>
      <c r="N38" t="s">
        <v>77</v>
      </c>
      <c r="O38" t="s">
        <v>1820</v>
      </c>
      <c r="P38" t="s">
        <v>1821</v>
      </c>
      <c r="Q38" t="s">
        <v>1746</v>
      </c>
      <c r="R38">
        <f t="shared" si="4"/>
        <v>720813600</v>
      </c>
      <c r="S38">
        <f>IF(ISBLANK($L38),"",1+COUNTIF($R$3:$R$1995,"&gt;"&amp;$R38))</f>
        <v>36</v>
      </c>
      <c r="T38">
        <f>IF(ISBLANK($L38),"",COUNTIF($R$3:$R$1995,"&gt;"&amp;$R38)+COUNTIF($R$3:$R$1995,$R38))</f>
        <v>36</v>
      </c>
    </row>
    <row r="39" spans="1:20" x14ac:dyDescent="0.35">
      <c r="A39">
        <f t="shared" si="0"/>
        <v>37</v>
      </c>
      <c r="B39">
        <f t="shared" si="1"/>
        <v>72</v>
      </c>
      <c r="C39">
        <f t="shared" si="2"/>
        <v>80</v>
      </c>
      <c r="D39">
        <f t="shared" si="3"/>
        <v>36</v>
      </c>
      <c r="E39">
        <v>13</v>
      </c>
      <c r="F39">
        <v>12</v>
      </c>
      <c r="G39">
        <v>11</v>
      </c>
      <c r="H39">
        <v>8</v>
      </c>
      <c r="I39">
        <v>15</v>
      </c>
      <c r="J39">
        <v>12</v>
      </c>
      <c r="K39">
        <v>9</v>
      </c>
      <c r="L39" t="s">
        <v>1157</v>
      </c>
      <c r="M39" t="s">
        <v>27</v>
      </c>
      <c r="N39" t="s">
        <v>90</v>
      </c>
      <c r="O39" t="s">
        <v>1158</v>
      </c>
      <c r="Q39" t="s">
        <v>93</v>
      </c>
      <c r="R39">
        <f t="shared" si="4"/>
        <v>720803600</v>
      </c>
      <c r="S39">
        <f>IF(ISBLANK($L39),"",1+COUNTIF($R$3:$R$1995,"&gt;"&amp;$R39))</f>
        <v>37</v>
      </c>
      <c r="T39">
        <f>IF(ISBLANK($L39),"",COUNTIF($R$3:$R$1995,"&gt;"&amp;$R39)+COUNTIF($R$3:$R$1995,$R39))</f>
        <v>37</v>
      </c>
    </row>
    <row r="40" spans="1:20" x14ac:dyDescent="0.35">
      <c r="A40">
        <f t="shared" si="0"/>
        <v>38</v>
      </c>
      <c r="B40">
        <f t="shared" si="1"/>
        <v>72</v>
      </c>
      <c r="C40">
        <f t="shared" si="2"/>
        <v>79</v>
      </c>
      <c r="D40">
        <f t="shared" si="3"/>
        <v>38</v>
      </c>
      <c r="E40">
        <v>11</v>
      </c>
      <c r="F40">
        <v>11</v>
      </c>
      <c r="G40">
        <v>7</v>
      </c>
      <c r="H40">
        <v>12</v>
      </c>
      <c r="I40">
        <v>13</v>
      </c>
      <c r="J40">
        <v>11</v>
      </c>
      <c r="K40">
        <v>14</v>
      </c>
      <c r="L40" t="s">
        <v>67</v>
      </c>
      <c r="M40" t="s">
        <v>27</v>
      </c>
      <c r="N40" t="s">
        <v>44</v>
      </c>
      <c r="O40" t="s">
        <v>68</v>
      </c>
      <c r="P40" t="s">
        <v>69</v>
      </c>
      <c r="Q40" t="s">
        <v>70</v>
      </c>
      <c r="R40">
        <f t="shared" si="4"/>
        <v>720793800</v>
      </c>
      <c r="S40">
        <f>IF(ISBLANK($L40),"",1+COUNTIF($R$3:$R$1995,"&gt;"&amp;$R40))</f>
        <v>38</v>
      </c>
      <c r="T40">
        <f>IF(ISBLANK($L40),"",COUNTIF($R$3:$R$1995,"&gt;"&amp;$R40)+COUNTIF($R$3:$R$1995,$R40))</f>
        <v>38</v>
      </c>
    </row>
    <row r="41" spans="1:20" x14ac:dyDescent="0.35">
      <c r="A41">
        <f t="shared" si="0"/>
        <v>39</v>
      </c>
      <c r="B41">
        <f t="shared" si="1"/>
        <v>71</v>
      </c>
      <c r="C41">
        <f t="shared" si="2"/>
        <v>79</v>
      </c>
      <c r="D41">
        <f t="shared" si="3"/>
        <v>38</v>
      </c>
      <c r="E41">
        <v>9</v>
      </c>
      <c r="F41">
        <v>8</v>
      </c>
      <c r="G41">
        <v>11</v>
      </c>
      <c r="H41">
        <v>13</v>
      </c>
      <c r="I41">
        <v>12</v>
      </c>
      <c r="J41">
        <v>14</v>
      </c>
      <c r="K41">
        <v>12</v>
      </c>
      <c r="L41" t="s">
        <v>136</v>
      </c>
      <c r="M41" t="s">
        <v>27</v>
      </c>
      <c r="N41" t="s">
        <v>137</v>
      </c>
      <c r="O41" t="s">
        <v>138</v>
      </c>
      <c r="P41" t="s">
        <v>139</v>
      </c>
      <c r="Q41" t="s">
        <v>140</v>
      </c>
      <c r="R41">
        <f t="shared" si="4"/>
        <v>710793800</v>
      </c>
      <c r="S41">
        <f>IF(ISBLANK($L41),"",1+COUNTIF($R$3:$R$1995,"&gt;"&amp;$R41))</f>
        <v>39</v>
      </c>
      <c r="T41">
        <f>IF(ISBLANK($L41),"",COUNTIF($R$3:$R$1995,"&gt;"&amp;$R41)+COUNTIF($R$3:$R$1995,$R41))</f>
        <v>39</v>
      </c>
    </row>
    <row r="42" spans="1:20" x14ac:dyDescent="0.35">
      <c r="A42">
        <f t="shared" si="0"/>
        <v>40</v>
      </c>
      <c r="B42">
        <f t="shared" si="1"/>
        <v>70</v>
      </c>
      <c r="C42">
        <f t="shared" si="2"/>
        <v>77</v>
      </c>
      <c r="D42">
        <f t="shared" si="3"/>
        <v>34</v>
      </c>
      <c r="E42">
        <v>11</v>
      </c>
      <c r="F42">
        <v>9</v>
      </c>
      <c r="G42">
        <v>13</v>
      </c>
      <c r="H42">
        <v>10</v>
      </c>
      <c r="I42">
        <v>16</v>
      </c>
      <c r="J42">
        <v>11</v>
      </c>
      <c r="K42">
        <v>7</v>
      </c>
      <c r="L42" t="s">
        <v>650</v>
      </c>
      <c r="M42" t="s">
        <v>27</v>
      </c>
      <c r="N42" t="s">
        <v>276</v>
      </c>
      <c r="O42" t="s">
        <v>651</v>
      </c>
      <c r="P42" t="s">
        <v>652</v>
      </c>
      <c r="Q42" t="s">
        <v>279</v>
      </c>
      <c r="R42">
        <f t="shared" si="4"/>
        <v>700773400</v>
      </c>
      <c r="S42">
        <f>IF(ISBLANK($L42),"",1+COUNTIF($R$3:$R$1995,"&gt;"&amp;$R42))</f>
        <v>40</v>
      </c>
      <c r="T42">
        <f>IF(ISBLANK($L42),"",COUNTIF($R$3:$R$1995,"&gt;"&amp;$R42)+COUNTIF($R$3:$R$1995,$R42))</f>
        <v>40</v>
      </c>
    </row>
    <row r="43" spans="1:20" x14ac:dyDescent="0.35">
      <c r="A43">
        <f t="shared" si="0"/>
        <v>41</v>
      </c>
      <c r="B43">
        <f t="shared" si="1"/>
        <v>70</v>
      </c>
      <c r="C43">
        <f t="shared" si="2"/>
        <v>75</v>
      </c>
      <c r="D43">
        <f t="shared" si="3"/>
        <v>42</v>
      </c>
      <c r="E43">
        <v>7</v>
      </c>
      <c r="F43">
        <v>11</v>
      </c>
      <c r="G43">
        <v>5</v>
      </c>
      <c r="H43">
        <v>10</v>
      </c>
      <c r="I43">
        <v>16</v>
      </c>
      <c r="J43">
        <v>12</v>
      </c>
      <c r="K43">
        <v>14</v>
      </c>
      <c r="L43" t="s">
        <v>911</v>
      </c>
      <c r="M43" t="s">
        <v>27</v>
      </c>
      <c r="N43" t="s">
        <v>44</v>
      </c>
      <c r="O43" t="s">
        <v>912</v>
      </c>
      <c r="P43" t="s">
        <v>913</v>
      </c>
      <c r="Q43" t="s">
        <v>47</v>
      </c>
      <c r="R43">
        <f t="shared" si="4"/>
        <v>700754200</v>
      </c>
      <c r="S43">
        <f>IF(ISBLANK($L43),"",1+COUNTIF($R$3:$R$1995,"&gt;"&amp;$R43))</f>
        <v>41</v>
      </c>
      <c r="T43">
        <f>IF(ISBLANK($L43),"",COUNTIF($R$3:$R$1995,"&gt;"&amp;$R43)+COUNTIF($R$3:$R$1995,$R43))</f>
        <v>41</v>
      </c>
    </row>
    <row r="44" spans="1:20" x14ac:dyDescent="0.35">
      <c r="A44">
        <f t="shared" si="0"/>
        <v>42</v>
      </c>
      <c r="B44">
        <f t="shared" si="1"/>
        <v>70</v>
      </c>
      <c r="C44">
        <f t="shared" si="2"/>
        <v>75</v>
      </c>
      <c r="D44">
        <f t="shared" si="3"/>
        <v>38</v>
      </c>
      <c r="E44">
        <v>8</v>
      </c>
      <c r="F44">
        <v>11</v>
      </c>
      <c r="G44">
        <v>5</v>
      </c>
      <c r="H44">
        <v>13</v>
      </c>
      <c r="I44">
        <v>16</v>
      </c>
      <c r="J44">
        <v>10</v>
      </c>
      <c r="K44">
        <v>12</v>
      </c>
      <c r="L44" t="s">
        <v>1464</v>
      </c>
      <c r="M44" t="s">
        <v>27</v>
      </c>
      <c r="N44" t="s">
        <v>245</v>
      </c>
      <c r="O44" t="s">
        <v>1465</v>
      </c>
      <c r="P44" t="s">
        <v>1466</v>
      </c>
      <c r="R44">
        <f t="shared" si="4"/>
        <v>700753800</v>
      </c>
      <c r="S44">
        <f>IF(ISBLANK($L44),"",1+COUNTIF($R$3:$R$1995,"&gt;"&amp;$R44))</f>
        <v>42</v>
      </c>
      <c r="T44">
        <f>IF(ISBLANK($L44),"",COUNTIF($R$3:$R$1995,"&gt;"&amp;$R44)+COUNTIF($R$3:$R$1995,$R44))</f>
        <v>42</v>
      </c>
    </row>
    <row r="45" spans="1:20" x14ac:dyDescent="0.35">
      <c r="A45">
        <f t="shared" si="0"/>
        <v>43</v>
      </c>
      <c r="B45">
        <f t="shared" si="1"/>
        <v>68</v>
      </c>
      <c r="C45">
        <f t="shared" si="2"/>
        <v>77</v>
      </c>
      <c r="D45">
        <f t="shared" si="3"/>
        <v>40</v>
      </c>
      <c r="E45">
        <v>9</v>
      </c>
      <c r="F45">
        <v>9</v>
      </c>
      <c r="G45">
        <v>9</v>
      </c>
      <c r="H45">
        <v>10</v>
      </c>
      <c r="I45">
        <v>15</v>
      </c>
      <c r="J45">
        <v>12</v>
      </c>
      <c r="K45">
        <v>13</v>
      </c>
      <c r="L45" t="s">
        <v>297</v>
      </c>
      <c r="M45" t="s">
        <v>27</v>
      </c>
      <c r="N45" t="s">
        <v>276</v>
      </c>
      <c r="O45" t="s">
        <v>298</v>
      </c>
      <c r="P45" t="s">
        <v>299</v>
      </c>
      <c r="Q45" t="s">
        <v>300</v>
      </c>
      <c r="R45">
        <f t="shared" si="4"/>
        <v>680774000</v>
      </c>
      <c r="S45">
        <f>IF(ISBLANK($L45),"",1+COUNTIF($R$3:$R$1995,"&gt;"&amp;$R45))</f>
        <v>43</v>
      </c>
      <c r="T45">
        <f>IF(ISBLANK($L45),"",COUNTIF($R$3:$R$1995,"&gt;"&amp;$R45)+COUNTIF($R$3:$R$1995,$R45))</f>
        <v>43</v>
      </c>
    </row>
    <row r="46" spans="1:20" x14ac:dyDescent="0.35">
      <c r="A46">
        <f t="shared" si="0"/>
        <v>44</v>
      </c>
      <c r="B46">
        <f t="shared" si="1"/>
        <v>68</v>
      </c>
      <c r="C46">
        <f t="shared" si="2"/>
        <v>76</v>
      </c>
      <c r="D46">
        <f t="shared" si="3"/>
        <v>36</v>
      </c>
      <c r="E46">
        <v>13</v>
      </c>
      <c r="F46">
        <v>11</v>
      </c>
      <c r="G46">
        <v>8</v>
      </c>
      <c r="H46">
        <v>8</v>
      </c>
      <c r="I46">
        <v>10</v>
      </c>
      <c r="J46">
        <v>14</v>
      </c>
      <c r="K46">
        <v>12</v>
      </c>
      <c r="L46" t="s">
        <v>1759</v>
      </c>
      <c r="M46" t="s">
        <v>27</v>
      </c>
      <c r="N46" t="s">
        <v>1149</v>
      </c>
      <c r="O46" t="s">
        <v>1760</v>
      </c>
      <c r="P46" t="s">
        <v>1761</v>
      </c>
      <c r="Q46" t="s">
        <v>1762</v>
      </c>
      <c r="R46">
        <f t="shared" si="4"/>
        <v>680763600</v>
      </c>
      <c r="S46">
        <f>IF(ISBLANK($L46),"",1+COUNTIF($R$3:$R$1995,"&gt;"&amp;$R46))</f>
        <v>44</v>
      </c>
      <c r="T46">
        <f>IF(ISBLANK($L46),"",COUNTIF($R$3:$R$1995,"&gt;"&amp;$R46)+COUNTIF($R$3:$R$1995,$R46))</f>
        <v>44</v>
      </c>
    </row>
    <row r="47" spans="1:20" x14ac:dyDescent="0.35">
      <c r="A47">
        <f t="shared" si="0"/>
        <v>45</v>
      </c>
      <c r="B47">
        <f t="shared" si="1"/>
        <v>67</v>
      </c>
      <c r="C47">
        <f t="shared" si="2"/>
        <v>74</v>
      </c>
      <c r="D47">
        <f t="shared" si="3"/>
        <v>36</v>
      </c>
      <c r="E47">
        <v>11</v>
      </c>
      <c r="F47">
        <v>11</v>
      </c>
      <c r="G47">
        <v>9</v>
      </c>
      <c r="H47">
        <v>7</v>
      </c>
      <c r="I47">
        <v>12</v>
      </c>
      <c r="J47">
        <v>10</v>
      </c>
      <c r="K47">
        <v>14</v>
      </c>
      <c r="L47" t="s">
        <v>1731</v>
      </c>
      <c r="M47" t="s">
        <v>27</v>
      </c>
      <c r="N47" t="s">
        <v>307</v>
      </c>
      <c r="O47" t="s">
        <v>1732</v>
      </c>
      <c r="P47" t="s">
        <v>1733</v>
      </c>
      <c r="Q47" t="s">
        <v>752</v>
      </c>
      <c r="R47">
        <f t="shared" si="4"/>
        <v>670743600</v>
      </c>
      <c r="S47">
        <f>IF(ISBLANK($L47),"",1+COUNTIF($R$3:$R$1995,"&gt;"&amp;$R47))</f>
        <v>45</v>
      </c>
      <c r="T47">
        <f>IF(ISBLANK($L47),"",COUNTIF($R$3:$R$1995,"&gt;"&amp;$R47)+COUNTIF($R$3:$R$1995,$R47))</f>
        <v>45</v>
      </c>
    </row>
    <row r="48" spans="1:20" x14ac:dyDescent="0.35">
      <c r="A48">
        <f t="shared" si="0"/>
        <v>46</v>
      </c>
      <c r="B48">
        <f t="shared" si="1"/>
        <v>65</v>
      </c>
      <c r="C48">
        <f t="shared" si="2"/>
        <v>71</v>
      </c>
      <c r="D48">
        <f t="shared" si="3"/>
        <v>34</v>
      </c>
      <c r="E48">
        <v>11</v>
      </c>
      <c r="F48">
        <v>9</v>
      </c>
      <c r="G48">
        <v>6</v>
      </c>
      <c r="H48">
        <v>11</v>
      </c>
      <c r="I48">
        <v>15</v>
      </c>
      <c r="J48">
        <v>9</v>
      </c>
      <c r="K48">
        <v>10</v>
      </c>
      <c r="L48" t="s">
        <v>805</v>
      </c>
      <c r="M48" t="s">
        <v>27</v>
      </c>
      <c r="N48" t="s">
        <v>592</v>
      </c>
      <c r="O48" t="s">
        <v>806</v>
      </c>
      <c r="P48" t="s">
        <v>807</v>
      </c>
      <c r="Q48" t="s">
        <v>595</v>
      </c>
      <c r="R48">
        <f t="shared" si="4"/>
        <v>650713400</v>
      </c>
      <c r="S48">
        <f>IF(ISBLANK($L48),"",1+COUNTIF($R$3:$R$1995,"&gt;"&amp;$R48))</f>
        <v>46</v>
      </c>
      <c r="T48">
        <f>IF(ISBLANK($L48),"",COUNTIF($R$3:$R$1995,"&gt;"&amp;$R48)+COUNTIF($R$3:$R$1995,$R48))</f>
        <v>46</v>
      </c>
    </row>
    <row r="49" spans="1:20" x14ac:dyDescent="0.35">
      <c r="A49">
        <f t="shared" si="0"/>
        <v>47</v>
      </c>
      <c r="B49">
        <f t="shared" si="1"/>
        <v>64</v>
      </c>
      <c r="C49">
        <f t="shared" si="2"/>
        <v>72</v>
      </c>
      <c r="D49">
        <f t="shared" si="3"/>
        <v>35</v>
      </c>
      <c r="E49">
        <v>11</v>
      </c>
      <c r="F49">
        <v>9</v>
      </c>
      <c r="G49">
        <v>9</v>
      </c>
      <c r="H49">
        <v>8</v>
      </c>
      <c r="I49">
        <v>12</v>
      </c>
      <c r="J49">
        <v>11</v>
      </c>
      <c r="K49">
        <v>12</v>
      </c>
      <c r="L49" t="s">
        <v>579</v>
      </c>
      <c r="M49" t="s">
        <v>27</v>
      </c>
      <c r="N49" t="s">
        <v>276</v>
      </c>
      <c r="O49" t="s">
        <v>580</v>
      </c>
      <c r="P49" t="s">
        <v>581</v>
      </c>
      <c r="Q49" t="s">
        <v>497</v>
      </c>
      <c r="R49">
        <f t="shared" si="4"/>
        <v>640723500</v>
      </c>
      <c r="S49">
        <f>IF(ISBLANK($L49),"",1+COUNTIF($R$3:$R$1995,"&gt;"&amp;$R49))</f>
        <v>47</v>
      </c>
      <c r="T49">
        <f>IF(ISBLANK($L49),"",COUNTIF($R$3:$R$1995,"&gt;"&amp;$R49)+COUNTIF($R$3:$R$1995,$R49))</f>
        <v>47</v>
      </c>
    </row>
    <row r="50" spans="1:20" x14ac:dyDescent="0.35">
      <c r="A50">
        <f t="shared" si="0"/>
        <v>48</v>
      </c>
      <c r="B50">
        <f t="shared" si="1"/>
        <v>64</v>
      </c>
      <c r="C50">
        <f t="shared" si="2"/>
        <v>71</v>
      </c>
      <c r="D50">
        <f t="shared" si="3"/>
        <v>34</v>
      </c>
      <c r="E50">
        <v>10</v>
      </c>
      <c r="F50">
        <v>7</v>
      </c>
      <c r="G50">
        <v>9</v>
      </c>
      <c r="H50">
        <v>11</v>
      </c>
      <c r="I50">
        <v>12</v>
      </c>
      <c r="J50">
        <v>12</v>
      </c>
      <c r="K50">
        <v>10</v>
      </c>
      <c r="L50" t="s">
        <v>746</v>
      </c>
      <c r="M50" t="s">
        <v>27</v>
      </c>
      <c r="N50" t="s">
        <v>400</v>
      </c>
      <c r="O50" t="s">
        <v>747</v>
      </c>
      <c r="P50" t="s">
        <v>748</v>
      </c>
      <c r="Q50" t="s">
        <v>403</v>
      </c>
      <c r="R50">
        <f t="shared" si="4"/>
        <v>640713400</v>
      </c>
      <c r="S50">
        <f>IF(ISBLANK($L50),"",1+COUNTIF($R$3:$R$1995,"&gt;"&amp;$R50))</f>
        <v>48</v>
      </c>
      <c r="T50">
        <f>IF(ISBLANK($L50),"",COUNTIF($R$3:$R$1995,"&gt;"&amp;$R50)+COUNTIF($R$3:$R$1995,$R50))</f>
        <v>48</v>
      </c>
    </row>
    <row r="51" spans="1:20" x14ac:dyDescent="0.35">
      <c r="A51">
        <f t="shared" si="0"/>
        <v>49</v>
      </c>
      <c r="B51">
        <f t="shared" si="1"/>
        <v>64</v>
      </c>
      <c r="C51">
        <f t="shared" si="2"/>
        <v>64</v>
      </c>
      <c r="D51">
        <f t="shared" si="3"/>
        <v>37</v>
      </c>
      <c r="E51" t="s">
        <v>31</v>
      </c>
      <c r="F51">
        <v>8</v>
      </c>
      <c r="G51">
        <v>12</v>
      </c>
      <c r="H51">
        <v>7</v>
      </c>
      <c r="I51">
        <v>13</v>
      </c>
      <c r="J51">
        <v>13</v>
      </c>
      <c r="K51">
        <v>11</v>
      </c>
      <c r="L51" t="s">
        <v>768</v>
      </c>
      <c r="M51" t="s">
        <v>27</v>
      </c>
      <c r="N51" t="s">
        <v>49</v>
      </c>
      <c r="O51" t="s">
        <v>516</v>
      </c>
      <c r="P51" t="s">
        <v>769</v>
      </c>
      <c r="Q51" t="s">
        <v>770</v>
      </c>
      <c r="R51">
        <f t="shared" si="4"/>
        <v>640643700</v>
      </c>
      <c r="S51">
        <f>IF(ISBLANK($L51),"",1+COUNTIF($R$3:$R$1995,"&gt;"&amp;$R51))</f>
        <v>49</v>
      </c>
      <c r="T51">
        <f>IF(ISBLANK($L51),"",COUNTIF($R$3:$R$1995,"&gt;"&amp;$R51)+COUNTIF($R$3:$R$1995,$R51))</f>
        <v>49</v>
      </c>
    </row>
    <row r="52" spans="1:20" x14ac:dyDescent="0.35">
      <c r="A52">
        <f t="shared" si="0"/>
        <v>50</v>
      </c>
      <c r="B52">
        <f t="shared" si="1"/>
        <v>63</v>
      </c>
      <c r="C52">
        <f t="shared" si="2"/>
        <v>71</v>
      </c>
      <c r="D52">
        <f t="shared" si="3"/>
        <v>34</v>
      </c>
      <c r="E52">
        <v>10</v>
      </c>
      <c r="F52">
        <v>11</v>
      </c>
      <c r="G52">
        <v>8</v>
      </c>
      <c r="H52">
        <v>8</v>
      </c>
      <c r="I52">
        <v>8</v>
      </c>
      <c r="J52">
        <v>12</v>
      </c>
      <c r="K52">
        <v>14</v>
      </c>
      <c r="L52" t="s">
        <v>1908</v>
      </c>
      <c r="M52" t="s">
        <v>27</v>
      </c>
      <c r="N52" t="s">
        <v>1149</v>
      </c>
      <c r="O52" t="s">
        <v>1909</v>
      </c>
      <c r="P52" t="s">
        <v>1910</v>
      </c>
      <c r="Q52" t="s">
        <v>1152</v>
      </c>
      <c r="R52">
        <f t="shared" si="4"/>
        <v>630713400</v>
      </c>
      <c r="S52">
        <f>IF(ISBLANK($L52),"",1+COUNTIF($R$3:$R$1995,"&gt;"&amp;$R52))</f>
        <v>50</v>
      </c>
      <c r="T52">
        <f>IF(ISBLANK($L52),"",COUNTIF($R$3:$R$1995,"&gt;"&amp;$R52)+COUNTIF($R$3:$R$1995,$R52))</f>
        <v>50</v>
      </c>
    </row>
    <row r="53" spans="1:20" x14ac:dyDescent="0.35">
      <c r="A53">
        <f t="shared" si="0"/>
        <v>51</v>
      </c>
      <c r="B53">
        <f t="shared" si="1"/>
        <v>63</v>
      </c>
      <c r="C53">
        <f t="shared" si="2"/>
        <v>70</v>
      </c>
      <c r="D53">
        <f t="shared" si="3"/>
        <v>36</v>
      </c>
      <c r="E53">
        <v>7</v>
      </c>
      <c r="F53">
        <v>8</v>
      </c>
      <c r="G53">
        <v>9</v>
      </c>
      <c r="H53">
        <v>10</v>
      </c>
      <c r="I53">
        <v>9</v>
      </c>
      <c r="J53">
        <v>13</v>
      </c>
      <c r="K53">
        <v>14</v>
      </c>
      <c r="L53" t="s">
        <v>470</v>
      </c>
      <c r="M53" t="s">
        <v>27</v>
      </c>
      <c r="N53" t="s">
        <v>77</v>
      </c>
      <c r="O53" t="s">
        <v>471</v>
      </c>
      <c r="P53" t="s">
        <v>472</v>
      </c>
      <c r="Q53" t="s">
        <v>473</v>
      </c>
      <c r="R53">
        <f t="shared" si="4"/>
        <v>630703600</v>
      </c>
      <c r="S53">
        <f>IF(ISBLANK($L53),"",1+COUNTIF($R$3:$R$1995,"&gt;"&amp;$R53))</f>
        <v>51</v>
      </c>
      <c r="T53">
        <f>IF(ISBLANK($L53),"",COUNTIF($R$3:$R$1995,"&gt;"&amp;$R53)+COUNTIF($R$3:$R$1995,$R53))</f>
        <v>51</v>
      </c>
    </row>
    <row r="54" spans="1:20" x14ac:dyDescent="0.35">
      <c r="A54">
        <f t="shared" si="0"/>
        <v>52</v>
      </c>
      <c r="B54">
        <f t="shared" si="1"/>
        <v>63</v>
      </c>
      <c r="C54">
        <f t="shared" si="2"/>
        <v>69</v>
      </c>
      <c r="D54">
        <f t="shared" si="3"/>
        <v>37</v>
      </c>
      <c r="E54">
        <v>6</v>
      </c>
      <c r="F54">
        <v>11</v>
      </c>
      <c r="G54">
        <v>8</v>
      </c>
      <c r="H54">
        <v>7</v>
      </c>
      <c r="I54">
        <v>13</v>
      </c>
      <c r="J54">
        <v>15</v>
      </c>
      <c r="K54">
        <v>9</v>
      </c>
      <c r="L54" t="s">
        <v>1562</v>
      </c>
      <c r="M54" t="s">
        <v>27</v>
      </c>
      <c r="N54" t="s">
        <v>1563</v>
      </c>
      <c r="O54" t="s">
        <v>1564</v>
      </c>
      <c r="P54" t="s">
        <v>1565</v>
      </c>
      <c r="Q54" t="s">
        <v>1566</v>
      </c>
      <c r="R54">
        <f t="shared" si="4"/>
        <v>630693700</v>
      </c>
      <c r="S54">
        <f>IF(ISBLANK($L54),"",1+COUNTIF($R$3:$R$1995,"&gt;"&amp;$R54))</f>
        <v>52</v>
      </c>
      <c r="T54">
        <f>IF(ISBLANK($L54),"",COUNTIF($R$3:$R$1995,"&gt;"&amp;$R54)+COUNTIF($R$3:$R$1995,$R54))</f>
        <v>52</v>
      </c>
    </row>
    <row r="55" spans="1:20" x14ac:dyDescent="0.35">
      <c r="A55">
        <f t="shared" si="0"/>
        <v>53</v>
      </c>
      <c r="B55">
        <f t="shared" si="1"/>
        <v>63</v>
      </c>
      <c r="C55">
        <f t="shared" si="2"/>
        <v>63</v>
      </c>
      <c r="D55">
        <f t="shared" si="3"/>
        <v>29</v>
      </c>
      <c r="E55">
        <v>15</v>
      </c>
      <c r="F55">
        <v>12</v>
      </c>
      <c r="G55" t="s">
        <v>31</v>
      </c>
      <c r="H55">
        <v>7</v>
      </c>
      <c r="I55">
        <v>14</v>
      </c>
      <c r="J55">
        <v>10</v>
      </c>
      <c r="K55">
        <v>5</v>
      </c>
      <c r="L55" t="s">
        <v>686</v>
      </c>
      <c r="M55" t="s">
        <v>27</v>
      </c>
      <c r="N55" t="s">
        <v>167</v>
      </c>
      <c r="O55" t="s">
        <v>687</v>
      </c>
      <c r="P55" t="s">
        <v>688</v>
      </c>
      <c r="Q55" t="s">
        <v>488</v>
      </c>
      <c r="R55">
        <f t="shared" si="4"/>
        <v>630632900</v>
      </c>
      <c r="S55">
        <f>IF(ISBLANK($L55),"",1+COUNTIF($R$3:$R$1995,"&gt;"&amp;$R55))</f>
        <v>53</v>
      </c>
      <c r="T55">
        <f>IF(ISBLANK($L55),"",COUNTIF($R$3:$R$1995,"&gt;"&amp;$R55)+COUNTIF($R$3:$R$1995,$R55))</f>
        <v>53</v>
      </c>
    </row>
    <row r="56" spans="1:20" x14ac:dyDescent="0.35">
      <c r="A56">
        <f t="shared" si="0"/>
        <v>54</v>
      </c>
      <c r="B56">
        <f t="shared" si="1"/>
        <v>62</v>
      </c>
      <c r="C56">
        <f t="shared" si="2"/>
        <v>69</v>
      </c>
      <c r="D56">
        <f t="shared" si="3"/>
        <v>27</v>
      </c>
      <c r="E56">
        <v>12</v>
      </c>
      <c r="F56">
        <v>10</v>
      </c>
      <c r="G56">
        <v>10</v>
      </c>
      <c r="H56">
        <v>10</v>
      </c>
      <c r="I56">
        <v>7</v>
      </c>
      <c r="J56">
        <v>10</v>
      </c>
      <c r="K56">
        <v>10</v>
      </c>
      <c r="L56" t="s">
        <v>515</v>
      </c>
      <c r="M56" t="s">
        <v>27</v>
      </c>
      <c r="N56" t="s">
        <v>276</v>
      </c>
      <c r="O56" t="s">
        <v>516</v>
      </c>
      <c r="P56" t="s">
        <v>517</v>
      </c>
      <c r="Q56" t="s">
        <v>279</v>
      </c>
      <c r="R56">
        <f t="shared" si="4"/>
        <v>620692700</v>
      </c>
      <c r="S56">
        <f>IF(ISBLANK($L56),"",1+COUNTIF($R$3:$R$1995,"&gt;"&amp;$R56))</f>
        <v>54</v>
      </c>
      <c r="T56">
        <f>IF(ISBLANK($L56),"",COUNTIF($R$3:$R$1995,"&gt;"&amp;$R56)+COUNTIF($R$3:$R$1995,$R56))</f>
        <v>54</v>
      </c>
    </row>
    <row r="57" spans="1:20" x14ac:dyDescent="0.35">
      <c r="A57">
        <f t="shared" si="0"/>
        <v>55</v>
      </c>
      <c r="B57">
        <f t="shared" si="1"/>
        <v>62</v>
      </c>
      <c r="C57">
        <f t="shared" si="2"/>
        <v>62</v>
      </c>
      <c r="D57">
        <f t="shared" si="3"/>
        <v>34</v>
      </c>
      <c r="E57">
        <v>7</v>
      </c>
      <c r="F57">
        <v>11</v>
      </c>
      <c r="G57" t="s">
        <v>31</v>
      </c>
      <c r="H57">
        <v>10</v>
      </c>
      <c r="I57">
        <v>10</v>
      </c>
      <c r="J57">
        <v>11</v>
      </c>
      <c r="K57">
        <v>13</v>
      </c>
      <c r="L57" t="s">
        <v>1595</v>
      </c>
      <c r="M57" t="s">
        <v>27</v>
      </c>
      <c r="N57" t="s">
        <v>690</v>
      </c>
      <c r="O57" t="s">
        <v>1596</v>
      </c>
      <c r="Q57" t="s">
        <v>793</v>
      </c>
      <c r="R57">
        <f t="shared" si="4"/>
        <v>620623400</v>
      </c>
      <c r="S57">
        <f>IF(ISBLANK($L57),"",1+COUNTIF($R$3:$R$1995,"&gt;"&amp;$R57))</f>
        <v>55</v>
      </c>
      <c r="T57">
        <f>IF(ISBLANK($L57),"",COUNTIF($R$3:$R$1995,"&gt;"&amp;$R57)+COUNTIF($R$3:$R$1995,$R57))</f>
        <v>55</v>
      </c>
    </row>
    <row r="58" spans="1:20" x14ac:dyDescent="0.35">
      <c r="A58">
        <f t="shared" si="0"/>
        <v>56</v>
      </c>
      <c r="B58">
        <f t="shared" si="1"/>
        <v>61</v>
      </c>
      <c r="C58">
        <f t="shared" si="2"/>
        <v>68</v>
      </c>
      <c r="D58">
        <f t="shared" si="3"/>
        <v>33</v>
      </c>
      <c r="E58">
        <v>8</v>
      </c>
      <c r="F58">
        <v>8</v>
      </c>
      <c r="G58">
        <v>8</v>
      </c>
      <c r="H58">
        <v>11</v>
      </c>
      <c r="I58">
        <v>12</v>
      </c>
      <c r="J58">
        <v>14</v>
      </c>
      <c r="K58">
        <v>7</v>
      </c>
      <c r="L58" t="s">
        <v>1684</v>
      </c>
      <c r="M58" t="s">
        <v>27</v>
      </c>
      <c r="N58" t="s">
        <v>1138</v>
      </c>
      <c r="O58" t="s">
        <v>1685</v>
      </c>
      <c r="P58" t="s">
        <v>1686</v>
      </c>
      <c r="Q58" t="s">
        <v>1558</v>
      </c>
      <c r="R58">
        <f t="shared" si="4"/>
        <v>610683300</v>
      </c>
      <c r="S58">
        <f>IF(ISBLANK($L58),"",1+COUNTIF($R$3:$R$1995,"&gt;"&amp;$R58))</f>
        <v>56</v>
      </c>
      <c r="T58">
        <f>IF(ISBLANK($L58),"",COUNTIF($R$3:$R$1995,"&gt;"&amp;$R58)+COUNTIF($R$3:$R$1995,$R58))</f>
        <v>56</v>
      </c>
    </row>
    <row r="59" spans="1:20" x14ac:dyDescent="0.35">
      <c r="A59">
        <f t="shared" si="0"/>
        <v>57</v>
      </c>
      <c r="B59">
        <f t="shared" si="1"/>
        <v>61</v>
      </c>
      <c r="C59">
        <f t="shared" si="2"/>
        <v>67</v>
      </c>
      <c r="D59">
        <f t="shared" si="3"/>
        <v>30</v>
      </c>
      <c r="E59">
        <v>9</v>
      </c>
      <c r="F59">
        <v>13</v>
      </c>
      <c r="G59">
        <v>9</v>
      </c>
      <c r="H59">
        <v>6</v>
      </c>
      <c r="I59">
        <v>9</v>
      </c>
      <c r="J59">
        <v>12</v>
      </c>
      <c r="K59">
        <v>9</v>
      </c>
      <c r="L59" t="s">
        <v>419</v>
      </c>
      <c r="M59" t="s">
        <v>27</v>
      </c>
      <c r="N59" t="s">
        <v>420</v>
      </c>
      <c r="O59" t="s">
        <v>421</v>
      </c>
      <c r="P59" t="s">
        <v>422</v>
      </c>
      <c r="Q59" t="s">
        <v>423</v>
      </c>
      <c r="R59">
        <f t="shared" si="4"/>
        <v>610673000</v>
      </c>
      <c r="S59">
        <f>IF(ISBLANK($L59),"",1+COUNTIF($R$3:$R$1995,"&gt;"&amp;$R59))</f>
        <v>57</v>
      </c>
      <c r="T59">
        <f>IF(ISBLANK($L59),"",COUNTIF($R$3:$R$1995,"&gt;"&amp;$R59)+COUNTIF($R$3:$R$1995,$R59))</f>
        <v>57</v>
      </c>
    </row>
    <row r="60" spans="1:20" x14ac:dyDescent="0.35">
      <c r="A60">
        <f t="shared" si="0"/>
        <v>58</v>
      </c>
      <c r="B60">
        <f t="shared" si="1"/>
        <v>61</v>
      </c>
      <c r="C60">
        <f t="shared" si="2"/>
        <v>66</v>
      </c>
      <c r="D60">
        <f t="shared" si="3"/>
        <v>29</v>
      </c>
      <c r="E60">
        <v>7</v>
      </c>
      <c r="F60">
        <v>12</v>
      </c>
      <c r="G60">
        <v>10</v>
      </c>
      <c r="H60">
        <v>8</v>
      </c>
      <c r="I60">
        <v>12</v>
      </c>
      <c r="J60">
        <v>12</v>
      </c>
      <c r="K60">
        <v>5</v>
      </c>
      <c r="L60" t="s">
        <v>1610</v>
      </c>
      <c r="M60" t="s">
        <v>27</v>
      </c>
      <c r="N60" t="s">
        <v>77</v>
      </c>
      <c r="O60">
        <v>404</v>
      </c>
      <c r="P60" t="s">
        <v>1611</v>
      </c>
      <c r="Q60" t="s">
        <v>473</v>
      </c>
      <c r="R60">
        <f t="shared" si="4"/>
        <v>610662900</v>
      </c>
      <c r="S60">
        <f>IF(ISBLANK($L60),"",1+COUNTIF($R$3:$R$1995,"&gt;"&amp;$R60))</f>
        <v>58</v>
      </c>
      <c r="T60">
        <f>IF(ISBLANK($L60),"",COUNTIF($R$3:$R$1995,"&gt;"&amp;$R60)+COUNTIF($R$3:$R$1995,$R60))</f>
        <v>58</v>
      </c>
    </row>
    <row r="61" spans="1:20" x14ac:dyDescent="0.35">
      <c r="A61">
        <f t="shared" si="0"/>
        <v>59</v>
      </c>
      <c r="B61">
        <f t="shared" si="1"/>
        <v>60</v>
      </c>
      <c r="C61">
        <f t="shared" si="2"/>
        <v>64</v>
      </c>
      <c r="D61">
        <f t="shared" si="3"/>
        <v>33</v>
      </c>
      <c r="E61">
        <v>9</v>
      </c>
      <c r="F61">
        <v>8</v>
      </c>
      <c r="G61">
        <v>4</v>
      </c>
      <c r="H61">
        <v>10</v>
      </c>
      <c r="I61">
        <v>10</v>
      </c>
      <c r="J61">
        <v>11</v>
      </c>
      <c r="K61">
        <v>12</v>
      </c>
      <c r="L61" t="s">
        <v>454</v>
      </c>
      <c r="M61" t="s">
        <v>27</v>
      </c>
      <c r="N61" t="s">
        <v>445</v>
      </c>
      <c r="O61" t="s">
        <v>455</v>
      </c>
      <c r="P61" t="s">
        <v>456</v>
      </c>
      <c r="Q61" t="s">
        <v>448</v>
      </c>
      <c r="R61">
        <f t="shared" si="4"/>
        <v>600643300</v>
      </c>
      <c r="S61">
        <f>IF(ISBLANK($L61),"",1+COUNTIF($R$3:$R$1995,"&gt;"&amp;$R61))</f>
        <v>59</v>
      </c>
      <c r="T61">
        <f>IF(ISBLANK($L61),"",COUNTIF($R$3:$R$1995,"&gt;"&amp;$R61)+COUNTIF($R$3:$R$1995,$R61))</f>
        <v>59</v>
      </c>
    </row>
    <row r="62" spans="1:20" x14ac:dyDescent="0.35">
      <c r="A62">
        <f t="shared" si="0"/>
        <v>60</v>
      </c>
      <c r="B62">
        <f t="shared" si="1"/>
        <v>58</v>
      </c>
      <c r="C62">
        <f t="shared" si="2"/>
        <v>63</v>
      </c>
      <c r="D62">
        <f t="shared" si="3"/>
        <v>29</v>
      </c>
      <c r="E62">
        <v>12</v>
      </c>
      <c r="F62">
        <v>11</v>
      </c>
      <c r="G62">
        <v>5</v>
      </c>
      <c r="H62">
        <v>6</v>
      </c>
      <c r="I62">
        <v>12</v>
      </c>
      <c r="J62">
        <v>9</v>
      </c>
      <c r="K62">
        <v>8</v>
      </c>
      <c r="L62" t="s">
        <v>1039</v>
      </c>
      <c r="M62" t="s">
        <v>27</v>
      </c>
      <c r="N62" t="s">
        <v>276</v>
      </c>
      <c r="O62" t="s">
        <v>1040</v>
      </c>
      <c r="P62" t="s">
        <v>1041</v>
      </c>
      <c r="Q62" t="s">
        <v>818</v>
      </c>
      <c r="R62">
        <f t="shared" si="4"/>
        <v>580632900</v>
      </c>
      <c r="S62">
        <f>IF(ISBLANK($L62),"",1+COUNTIF($R$3:$R$1995,"&gt;"&amp;$R62))</f>
        <v>60</v>
      </c>
      <c r="T62">
        <f>IF(ISBLANK($L62),"",COUNTIF($R$3:$R$1995,"&gt;"&amp;$R62)+COUNTIF($R$3:$R$1995,$R62))</f>
        <v>60</v>
      </c>
    </row>
    <row r="63" spans="1:20" x14ac:dyDescent="0.35">
      <c r="A63">
        <f t="shared" si="0"/>
        <v>61</v>
      </c>
      <c r="B63">
        <f t="shared" si="1"/>
        <v>58</v>
      </c>
      <c r="C63">
        <f t="shared" si="2"/>
        <v>58</v>
      </c>
      <c r="D63">
        <f t="shared" si="3"/>
        <v>22</v>
      </c>
      <c r="E63">
        <v>10</v>
      </c>
      <c r="F63">
        <v>11</v>
      </c>
      <c r="G63">
        <v>4</v>
      </c>
      <c r="H63">
        <v>11</v>
      </c>
      <c r="I63">
        <v>11</v>
      </c>
      <c r="J63">
        <v>11</v>
      </c>
      <c r="K63" t="s">
        <v>31</v>
      </c>
      <c r="L63" t="s">
        <v>1319</v>
      </c>
      <c r="M63" t="s">
        <v>27</v>
      </c>
      <c r="N63" t="s">
        <v>998</v>
      </c>
      <c r="O63" t="s">
        <v>1320</v>
      </c>
      <c r="P63" t="s">
        <v>1321</v>
      </c>
      <c r="Q63" t="s">
        <v>1322</v>
      </c>
      <c r="R63">
        <f t="shared" si="4"/>
        <v>580582200</v>
      </c>
      <c r="S63">
        <f>IF(ISBLANK($L63),"",1+COUNTIF($R$3:$R$1995,"&gt;"&amp;$R63))</f>
        <v>61</v>
      </c>
      <c r="T63">
        <f>IF(ISBLANK($L63),"",COUNTIF($R$3:$R$1995,"&gt;"&amp;$R63)+COUNTIF($R$3:$R$1995,$R63))</f>
        <v>61</v>
      </c>
    </row>
    <row r="64" spans="1:20" x14ac:dyDescent="0.35">
      <c r="A64">
        <f t="shared" ref="A64:A125" si="5">IF(ISBLANK($L64),"",IF($S64=$T64,$S64,$S64&amp;"-"&amp;$T64))</f>
        <v>62</v>
      </c>
      <c r="B64">
        <f t="shared" ref="B64:B125" si="6">$C64-MINA($E64:$K64)</f>
        <v>57</v>
      </c>
      <c r="C64">
        <f t="shared" ref="C64:C125" si="7">SUM($E64:$K64)</f>
        <v>62</v>
      </c>
      <c r="D64">
        <f t="shared" ref="D64:D125" si="8">SUM($I64:$K64)</f>
        <v>27</v>
      </c>
      <c r="E64">
        <v>9</v>
      </c>
      <c r="F64">
        <v>12</v>
      </c>
      <c r="G64">
        <v>7</v>
      </c>
      <c r="H64">
        <v>7</v>
      </c>
      <c r="I64">
        <v>5</v>
      </c>
      <c r="J64">
        <v>11</v>
      </c>
      <c r="K64">
        <v>11</v>
      </c>
      <c r="L64" t="s">
        <v>1839</v>
      </c>
      <c r="M64" t="s">
        <v>27</v>
      </c>
      <c r="N64" t="s">
        <v>159</v>
      </c>
      <c r="O64" t="s">
        <v>1840</v>
      </c>
      <c r="P64" t="s">
        <v>1841</v>
      </c>
      <c r="Q64" t="s">
        <v>1842</v>
      </c>
      <c r="R64">
        <f t="shared" ref="R64:R125" si="9">$B64*10000000+$C64*10000+$D64*100</f>
        <v>570622700</v>
      </c>
      <c r="S64">
        <f>IF(ISBLANK($L64),"",1+COUNTIF($R$3:$R$1995,"&gt;"&amp;$R64))</f>
        <v>62</v>
      </c>
      <c r="T64">
        <f>IF(ISBLANK($L64),"",COUNTIF($R$3:$R$1995,"&gt;"&amp;$R64)+COUNTIF($R$3:$R$1995,$R64))</f>
        <v>62</v>
      </c>
    </row>
    <row r="65" spans="1:20" x14ac:dyDescent="0.35">
      <c r="A65">
        <f t="shared" si="5"/>
        <v>63</v>
      </c>
      <c r="B65">
        <f t="shared" si="6"/>
        <v>57</v>
      </c>
      <c r="C65">
        <f t="shared" si="7"/>
        <v>59</v>
      </c>
      <c r="D65">
        <f t="shared" si="8"/>
        <v>29</v>
      </c>
      <c r="E65">
        <v>10</v>
      </c>
      <c r="F65">
        <v>11</v>
      </c>
      <c r="G65">
        <v>2</v>
      </c>
      <c r="H65">
        <v>7</v>
      </c>
      <c r="I65">
        <v>12</v>
      </c>
      <c r="J65">
        <v>9</v>
      </c>
      <c r="K65">
        <v>8</v>
      </c>
      <c r="L65" t="s">
        <v>642</v>
      </c>
      <c r="M65" t="s">
        <v>27</v>
      </c>
      <c r="N65" t="s">
        <v>276</v>
      </c>
      <c r="O65" t="s">
        <v>643</v>
      </c>
      <c r="P65" t="s">
        <v>644</v>
      </c>
      <c r="Q65" t="s">
        <v>645</v>
      </c>
      <c r="R65">
        <f t="shared" si="9"/>
        <v>570592900</v>
      </c>
      <c r="S65">
        <f>IF(ISBLANK($L65),"",1+COUNTIF($R$3:$R$1995,"&gt;"&amp;$R65))</f>
        <v>63</v>
      </c>
      <c r="T65">
        <f>IF(ISBLANK($L65),"",COUNTIF($R$3:$R$1995,"&gt;"&amp;$R65)+COUNTIF($R$3:$R$1995,$R65))</f>
        <v>63</v>
      </c>
    </row>
    <row r="66" spans="1:20" x14ac:dyDescent="0.35">
      <c r="A66">
        <f t="shared" si="5"/>
        <v>64</v>
      </c>
      <c r="B66">
        <f t="shared" si="6"/>
        <v>56</v>
      </c>
      <c r="C66">
        <f t="shared" si="7"/>
        <v>63</v>
      </c>
      <c r="D66">
        <f t="shared" si="8"/>
        <v>26</v>
      </c>
      <c r="E66">
        <v>11</v>
      </c>
      <c r="F66">
        <v>8</v>
      </c>
      <c r="G66">
        <v>9</v>
      </c>
      <c r="H66">
        <v>9</v>
      </c>
      <c r="I66">
        <v>10</v>
      </c>
      <c r="J66">
        <v>7</v>
      </c>
      <c r="K66">
        <v>9</v>
      </c>
      <c r="L66" t="s">
        <v>1791</v>
      </c>
      <c r="M66" t="s">
        <v>27</v>
      </c>
      <c r="N66" t="s">
        <v>701</v>
      </c>
      <c r="O66" t="s">
        <v>1792</v>
      </c>
      <c r="P66" t="s">
        <v>1793</v>
      </c>
      <c r="Q66" t="s">
        <v>704</v>
      </c>
      <c r="R66">
        <f t="shared" si="9"/>
        <v>560632600</v>
      </c>
      <c r="S66">
        <f>IF(ISBLANK($L66),"",1+COUNTIF($R$3:$R$1995,"&gt;"&amp;$R66))</f>
        <v>64</v>
      </c>
      <c r="T66">
        <f>IF(ISBLANK($L66),"",COUNTIF($R$3:$R$1995,"&gt;"&amp;$R66)+COUNTIF($R$3:$R$1995,$R66))</f>
        <v>64</v>
      </c>
    </row>
    <row r="67" spans="1:20" x14ac:dyDescent="0.35">
      <c r="A67">
        <f t="shared" si="5"/>
        <v>65</v>
      </c>
      <c r="B67">
        <f t="shared" si="6"/>
        <v>56</v>
      </c>
      <c r="C67">
        <f t="shared" si="7"/>
        <v>62</v>
      </c>
      <c r="D67">
        <f t="shared" si="8"/>
        <v>26</v>
      </c>
      <c r="E67">
        <v>13</v>
      </c>
      <c r="F67">
        <v>11</v>
      </c>
      <c r="G67">
        <v>6</v>
      </c>
      <c r="H67">
        <v>6</v>
      </c>
      <c r="I67">
        <v>9</v>
      </c>
      <c r="J67">
        <v>11</v>
      </c>
      <c r="K67">
        <v>6</v>
      </c>
      <c r="L67" t="s">
        <v>1625</v>
      </c>
      <c r="M67" t="s">
        <v>27</v>
      </c>
      <c r="N67" t="s">
        <v>98</v>
      </c>
      <c r="O67" t="s">
        <v>1626</v>
      </c>
      <c r="P67" t="s">
        <v>1627</v>
      </c>
      <c r="Q67" t="s">
        <v>460</v>
      </c>
      <c r="R67">
        <f t="shared" si="9"/>
        <v>560622600</v>
      </c>
      <c r="S67">
        <f>IF(ISBLANK($L67),"",1+COUNTIF($R$3:$R$1995,"&gt;"&amp;$R67))</f>
        <v>65</v>
      </c>
      <c r="T67">
        <f>IF(ISBLANK($L67),"",COUNTIF($R$3:$R$1995,"&gt;"&amp;$R67)+COUNTIF($R$3:$R$1995,$R67))</f>
        <v>65</v>
      </c>
    </row>
    <row r="68" spans="1:20" x14ac:dyDescent="0.35">
      <c r="A68">
        <f t="shared" si="5"/>
        <v>66</v>
      </c>
      <c r="B68">
        <f t="shared" si="6"/>
        <v>56</v>
      </c>
      <c r="C68">
        <f t="shared" si="7"/>
        <v>61</v>
      </c>
      <c r="D68">
        <f t="shared" si="8"/>
        <v>27</v>
      </c>
      <c r="E68">
        <v>11</v>
      </c>
      <c r="F68">
        <v>8</v>
      </c>
      <c r="G68">
        <v>10</v>
      </c>
      <c r="H68">
        <v>5</v>
      </c>
      <c r="I68">
        <v>10</v>
      </c>
      <c r="J68">
        <v>9</v>
      </c>
      <c r="K68">
        <v>8</v>
      </c>
      <c r="L68" t="s">
        <v>478</v>
      </c>
      <c r="M68" t="s">
        <v>27</v>
      </c>
      <c r="N68" t="s">
        <v>340</v>
      </c>
      <c r="O68" t="s">
        <v>479</v>
      </c>
      <c r="P68" t="s">
        <v>480</v>
      </c>
      <c r="Q68" t="s">
        <v>481</v>
      </c>
      <c r="R68">
        <f t="shared" si="9"/>
        <v>560612700</v>
      </c>
      <c r="S68">
        <f>IF(ISBLANK($L68),"",1+COUNTIF($R$3:$R$1995,"&gt;"&amp;$R68))</f>
        <v>66</v>
      </c>
      <c r="T68">
        <f>IF(ISBLANK($L68),"",COUNTIF($R$3:$R$1995,"&gt;"&amp;$R68)+COUNTIF($R$3:$R$1995,$R68))</f>
        <v>66</v>
      </c>
    </row>
    <row r="69" spans="1:20" x14ac:dyDescent="0.35">
      <c r="A69">
        <f t="shared" si="5"/>
        <v>67</v>
      </c>
      <c r="B69">
        <f t="shared" si="6"/>
        <v>56</v>
      </c>
      <c r="C69">
        <f t="shared" si="7"/>
        <v>57</v>
      </c>
      <c r="D69">
        <f t="shared" si="8"/>
        <v>34</v>
      </c>
      <c r="E69">
        <v>1</v>
      </c>
      <c r="F69">
        <v>8</v>
      </c>
      <c r="G69">
        <v>5</v>
      </c>
      <c r="H69">
        <v>9</v>
      </c>
      <c r="I69">
        <v>13</v>
      </c>
      <c r="J69">
        <v>10</v>
      </c>
      <c r="K69">
        <v>11</v>
      </c>
      <c r="L69" t="s">
        <v>666</v>
      </c>
      <c r="M69" t="s">
        <v>27</v>
      </c>
      <c r="N69" t="s">
        <v>667</v>
      </c>
      <c r="O69" t="s">
        <v>668</v>
      </c>
      <c r="P69" t="s">
        <v>669</v>
      </c>
      <c r="Q69" t="s">
        <v>670</v>
      </c>
      <c r="R69">
        <f t="shared" si="9"/>
        <v>560573400</v>
      </c>
      <c r="S69">
        <f>IF(ISBLANK($L69),"",1+COUNTIF($R$3:$R$1995,"&gt;"&amp;$R69))</f>
        <v>67</v>
      </c>
      <c r="T69">
        <f>IF(ISBLANK($L69),"",COUNTIF($R$3:$R$1995,"&gt;"&amp;$R69)+COUNTIF($R$3:$R$1995,$R69))</f>
        <v>67</v>
      </c>
    </row>
    <row r="70" spans="1:20" x14ac:dyDescent="0.35">
      <c r="A70">
        <f t="shared" si="5"/>
        <v>68</v>
      </c>
      <c r="B70">
        <f t="shared" si="6"/>
        <v>56</v>
      </c>
      <c r="C70">
        <f t="shared" si="7"/>
        <v>56</v>
      </c>
      <c r="D70">
        <f t="shared" si="8"/>
        <v>21</v>
      </c>
      <c r="E70">
        <v>7</v>
      </c>
      <c r="F70">
        <v>10</v>
      </c>
      <c r="G70">
        <v>7</v>
      </c>
      <c r="H70">
        <v>11</v>
      </c>
      <c r="I70">
        <v>9</v>
      </c>
      <c r="J70">
        <v>12</v>
      </c>
      <c r="K70" t="s">
        <v>31</v>
      </c>
      <c r="L70" t="s">
        <v>347</v>
      </c>
      <c r="M70" t="s">
        <v>27</v>
      </c>
      <c r="N70" t="s">
        <v>348</v>
      </c>
      <c r="O70" t="s">
        <v>349</v>
      </c>
      <c r="P70" t="s">
        <v>350</v>
      </c>
      <c r="Q70" t="s">
        <v>351</v>
      </c>
      <c r="R70">
        <f t="shared" si="9"/>
        <v>560562100</v>
      </c>
      <c r="S70">
        <f>IF(ISBLANK($L70),"",1+COUNTIF($R$3:$R$1995,"&gt;"&amp;$R70))</f>
        <v>68</v>
      </c>
      <c r="T70">
        <f>IF(ISBLANK($L70),"",COUNTIF($R$3:$R$1995,"&gt;"&amp;$R70)+COUNTIF($R$3:$R$1995,$R70))</f>
        <v>68</v>
      </c>
    </row>
    <row r="71" spans="1:20" x14ac:dyDescent="0.35">
      <c r="A71">
        <f t="shared" si="5"/>
        <v>69</v>
      </c>
      <c r="B71">
        <f t="shared" si="6"/>
        <v>55</v>
      </c>
      <c r="C71">
        <f t="shared" si="7"/>
        <v>60</v>
      </c>
      <c r="D71">
        <f t="shared" si="8"/>
        <v>29</v>
      </c>
      <c r="E71">
        <v>9</v>
      </c>
      <c r="F71">
        <v>8</v>
      </c>
      <c r="G71">
        <v>5</v>
      </c>
      <c r="H71">
        <v>9</v>
      </c>
      <c r="I71">
        <v>10</v>
      </c>
      <c r="J71">
        <v>12</v>
      </c>
      <c r="K71">
        <v>7</v>
      </c>
      <c r="L71" t="s">
        <v>740</v>
      </c>
      <c r="M71" t="s">
        <v>27</v>
      </c>
      <c r="N71" t="s">
        <v>123</v>
      </c>
      <c r="O71" t="s">
        <v>741</v>
      </c>
      <c r="P71" t="s">
        <v>742</v>
      </c>
      <c r="Q71" t="s">
        <v>398</v>
      </c>
      <c r="R71">
        <f t="shared" si="9"/>
        <v>550602900</v>
      </c>
      <c r="S71">
        <f>IF(ISBLANK($L71),"",1+COUNTIF($R$3:$R$1995,"&gt;"&amp;$R71))</f>
        <v>69</v>
      </c>
      <c r="T71">
        <f>IF(ISBLANK($L71),"",COUNTIF($R$3:$R$1995,"&gt;"&amp;$R71)+COUNTIF($R$3:$R$1995,$R71))</f>
        <v>69</v>
      </c>
    </row>
    <row r="72" spans="1:20" x14ac:dyDescent="0.35">
      <c r="A72">
        <f t="shared" si="5"/>
        <v>70</v>
      </c>
      <c r="B72">
        <f t="shared" si="6"/>
        <v>55</v>
      </c>
      <c r="C72">
        <f t="shared" si="7"/>
        <v>59</v>
      </c>
      <c r="D72">
        <f t="shared" si="8"/>
        <v>33</v>
      </c>
      <c r="E72">
        <v>7</v>
      </c>
      <c r="F72">
        <v>7</v>
      </c>
      <c r="G72">
        <v>8</v>
      </c>
      <c r="H72">
        <v>4</v>
      </c>
      <c r="I72">
        <v>12</v>
      </c>
      <c r="J72">
        <v>12</v>
      </c>
      <c r="K72">
        <v>9</v>
      </c>
      <c r="L72" t="s">
        <v>731</v>
      </c>
      <c r="M72" t="s">
        <v>27</v>
      </c>
      <c r="N72" t="s">
        <v>58</v>
      </c>
      <c r="O72" t="s">
        <v>732</v>
      </c>
      <c r="Q72" t="s">
        <v>733</v>
      </c>
      <c r="R72">
        <f t="shared" si="9"/>
        <v>550593300</v>
      </c>
      <c r="S72">
        <f>IF(ISBLANK($L72),"",1+COUNTIF($R$3:$R$1995,"&gt;"&amp;$R72))</f>
        <v>70</v>
      </c>
      <c r="T72">
        <f>IF(ISBLANK($L72),"",COUNTIF($R$3:$R$1995,"&gt;"&amp;$R72)+COUNTIF($R$3:$R$1995,$R72))</f>
        <v>70</v>
      </c>
    </row>
    <row r="73" spans="1:20" x14ac:dyDescent="0.35">
      <c r="A73">
        <f t="shared" si="5"/>
        <v>71</v>
      </c>
      <c r="B73">
        <f t="shared" si="6"/>
        <v>55</v>
      </c>
      <c r="C73">
        <f t="shared" si="7"/>
        <v>55</v>
      </c>
      <c r="D73">
        <f t="shared" si="8"/>
        <v>33</v>
      </c>
      <c r="E73" t="s">
        <v>31</v>
      </c>
      <c r="F73">
        <v>10</v>
      </c>
      <c r="G73">
        <v>5</v>
      </c>
      <c r="H73">
        <v>7</v>
      </c>
      <c r="I73">
        <v>10</v>
      </c>
      <c r="J73">
        <v>8</v>
      </c>
      <c r="K73">
        <v>15</v>
      </c>
      <c r="L73" t="s">
        <v>176</v>
      </c>
      <c r="M73" t="s">
        <v>27</v>
      </c>
      <c r="N73" t="s">
        <v>49</v>
      </c>
      <c r="O73" t="s">
        <v>177</v>
      </c>
      <c r="P73" t="s">
        <v>178</v>
      </c>
      <c r="Q73" t="s">
        <v>179</v>
      </c>
      <c r="R73">
        <f t="shared" si="9"/>
        <v>550553300</v>
      </c>
      <c r="S73">
        <f>IF(ISBLANK($L73),"",1+COUNTIF($R$3:$R$1995,"&gt;"&amp;$R73))</f>
        <v>71</v>
      </c>
      <c r="T73">
        <f>IF(ISBLANK($L73),"",COUNTIF($R$3:$R$1995,"&gt;"&amp;$R73)+COUNTIF($R$3:$R$1995,$R73))</f>
        <v>71</v>
      </c>
    </row>
    <row r="74" spans="1:20" x14ac:dyDescent="0.35">
      <c r="A74">
        <f t="shared" si="5"/>
        <v>72</v>
      </c>
      <c r="B74">
        <f t="shared" si="6"/>
        <v>54</v>
      </c>
      <c r="C74">
        <f t="shared" si="7"/>
        <v>61</v>
      </c>
      <c r="D74">
        <f t="shared" si="8"/>
        <v>26</v>
      </c>
      <c r="E74">
        <v>8</v>
      </c>
      <c r="F74">
        <v>11</v>
      </c>
      <c r="G74">
        <v>7</v>
      </c>
      <c r="H74">
        <v>9</v>
      </c>
      <c r="I74">
        <v>11</v>
      </c>
      <c r="J74">
        <v>8</v>
      </c>
      <c r="K74">
        <v>7</v>
      </c>
      <c r="L74" t="s">
        <v>180</v>
      </c>
      <c r="M74" t="s">
        <v>27</v>
      </c>
      <c r="N74" t="s">
        <v>44</v>
      </c>
      <c r="O74" t="s">
        <v>181</v>
      </c>
      <c r="P74" t="s">
        <v>182</v>
      </c>
      <c r="Q74" t="s">
        <v>88</v>
      </c>
      <c r="R74">
        <f t="shared" si="9"/>
        <v>540612600</v>
      </c>
      <c r="S74">
        <f>IF(ISBLANK($L74),"",1+COUNTIF($R$3:$R$1995,"&gt;"&amp;$R74))</f>
        <v>72</v>
      </c>
      <c r="T74">
        <f>IF(ISBLANK($L74),"",COUNTIF($R$3:$R$1995,"&gt;"&amp;$R74)+COUNTIF($R$3:$R$1995,$R74))</f>
        <v>72</v>
      </c>
    </row>
    <row r="75" spans="1:20" x14ac:dyDescent="0.35">
      <c r="A75">
        <f t="shared" si="5"/>
        <v>73</v>
      </c>
      <c r="B75">
        <f t="shared" si="6"/>
        <v>54</v>
      </c>
      <c r="C75">
        <f t="shared" si="7"/>
        <v>60</v>
      </c>
      <c r="D75">
        <f t="shared" si="8"/>
        <v>28</v>
      </c>
      <c r="E75">
        <v>10</v>
      </c>
      <c r="F75">
        <v>9</v>
      </c>
      <c r="G75">
        <v>7</v>
      </c>
      <c r="H75">
        <v>6</v>
      </c>
      <c r="I75">
        <v>13</v>
      </c>
      <c r="J75">
        <v>9</v>
      </c>
      <c r="K75">
        <v>6</v>
      </c>
      <c r="L75" t="s">
        <v>326</v>
      </c>
      <c r="M75" t="s">
        <v>27</v>
      </c>
      <c r="N75" t="s">
        <v>123</v>
      </c>
      <c r="O75" t="s">
        <v>327</v>
      </c>
      <c r="P75" t="s">
        <v>328</v>
      </c>
      <c r="Q75" t="s">
        <v>329</v>
      </c>
      <c r="R75">
        <f t="shared" si="9"/>
        <v>540602800</v>
      </c>
      <c r="S75">
        <f>IF(ISBLANK($L75),"",1+COUNTIF($R$3:$R$1995,"&gt;"&amp;$R75))</f>
        <v>73</v>
      </c>
      <c r="T75">
        <f>IF(ISBLANK($L75),"",COUNTIF($R$3:$R$1995,"&gt;"&amp;$R75)+COUNTIF($R$3:$R$1995,$R75))</f>
        <v>73</v>
      </c>
    </row>
    <row r="76" spans="1:20" x14ac:dyDescent="0.35">
      <c r="A76">
        <f t="shared" si="5"/>
        <v>74</v>
      </c>
      <c r="B76">
        <f t="shared" si="6"/>
        <v>53</v>
      </c>
      <c r="C76">
        <f t="shared" si="7"/>
        <v>56</v>
      </c>
      <c r="D76">
        <f t="shared" si="8"/>
        <v>29</v>
      </c>
      <c r="E76">
        <v>9</v>
      </c>
      <c r="F76">
        <v>8</v>
      </c>
      <c r="G76">
        <v>7</v>
      </c>
      <c r="H76">
        <v>3</v>
      </c>
      <c r="I76">
        <v>12</v>
      </c>
      <c r="J76">
        <v>6</v>
      </c>
      <c r="K76">
        <v>11</v>
      </c>
      <c r="L76" t="s">
        <v>885</v>
      </c>
      <c r="M76" t="s">
        <v>27</v>
      </c>
      <c r="N76" t="s">
        <v>44</v>
      </c>
      <c r="O76" t="s">
        <v>886</v>
      </c>
      <c r="P76" t="s">
        <v>887</v>
      </c>
      <c r="Q76" t="s">
        <v>888</v>
      </c>
      <c r="R76">
        <f t="shared" si="9"/>
        <v>530562900</v>
      </c>
      <c r="S76">
        <f>IF(ISBLANK($L76),"",1+COUNTIF($R$3:$R$1995,"&gt;"&amp;$R76))</f>
        <v>74</v>
      </c>
      <c r="T76">
        <f>IF(ISBLANK($L76),"",COUNTIF($R$3:$R$1995,"&gt;"&amp;$R76)+COUNTIF($R$3:$R$1995,$R76))</f>
        <v>74</v>
      </c>
    </row>
    <row r="77" spans="1:20" x14ac:dyDescent="0.35">
      <c r="A77">
        <f t="shared" si="5"/>
        <v>75</v>
      </c>
      <c r="B77">
        <f t="shared" si="6"/>
        <v>53</v>
      </c>
      <c r="C77">
        <f t="shared" si="7"/>
        <v>55</v>
      </c>
      <c r="D77">
        <f t="shared" si="8"/>
        <v>33</v>
      </c>
      <c r="E77">
        <v>8</v>
      </c>
      <c r="F77">
        <v>6</v>
      </c>
      <c r="G77">
        <v>6</v>
      </c>
      <c r="H77">
        <v>2</v>
      </c>
      <c r="I77">
        <v>12</v>
      </c>
      <c r="J77">
        <v>11</v>
      </c>
      <c r="K77">
        <v>10</v>
      </c>
      <c r="L77" t="s">
        <v>267</v>
      </c>
      <c r="M77" t="s">
        <v>27</v>
      </c>
      <c r="N77" t="s">
        <v>268</v>
      </c>
      <c r="O77" t="s">
        <v>269</v>
      </c>
      <c r="P77" t="s">
        <v>270</v>
      </c>
      <c r="R77">
        <f t="shared" si="9"/>
        <v>530553300</v>
      </c>
      <c r="S77">
        <f>IF(ISBLANK($L77),"",1+COUNTIF($R$3:$R$1995,"&gt;"&amp;$R77))</f>
        <v>75</v>
      </c>
      <c r="T77">
        <f>IF(ISBLANK($L77),"",COUNTIF($R$3:$R$1995,"&gt;"&amp;$R77)+COUNTIF($R$3:$R$1995,$R77))</f>
        <v>75</v>
      </c>
    </row>
    <row r="78" spans="1:20" x14ac:dyDescent="0.35">
      <c r="A78">
        <f t="shared" si="5"/>
        <v>76</v>
      </c>
      <c r="B78">
        <f t="shared" si="6"/>
        <v>53</v>
      </c>
      <c r="C78">
        <f t="shared" si="7"/>
        <v>53</v>
      </c>
      <c r="D78">
        <f t="shared" si="8"/>
        <v>32</v>
      </c>
      <c r="E78" t="s">
        <v>31</v>
      </c>
      <c r="F78">
        <v>9</v>
      </c>
      <c r="G78">
        <v>4</v>
      </c>
      <c r="H78">
        <v>8</v>
      </c>
      <c r="I78">
        <v>11</v>
      </c>
      <c r="J78">
        <v>11</v>
      </c>
      <c r="K78">
        <v>10</v>
      </c>
      <c r="L78" t="s">
        <v>110</v>
      </c>
      <c r="M78" t="s">
        <v>27</v>
      </c>
      <c r="N78" t="s">
        <v>49</v>
      </c>
      <c r="O78" t="s">
        <v>111</v>
      </c>
      <c r="P78" t="s">
        <v>112</v>
      </c>
      <c r="Q78" t="s">
        <v>113</v>
      </c>
      <c r="R78">
        <f t="shared" si="9"/>
        <v>530533200</v>
      </c>
      <c r="S78">
        <f>IF(ISBLANK($L78),"",1+COUNTIF($R$3:$R$1995,"&gt;"&amp;$R78))</f>
        <v>76</v>
      </c>
      <c r="T78">
        <f>IF(ISBLANK($L78),"",COUNTIF($R$3:$R$1995,"&gt;"&amp;$R78)+COUNTIF($R$3:$R$1995,$R78))</f>
        <v>76</v>
      </c>
    </row>
    <row r="79" spans="1:20" x14ac:dyDescent="0.35">
      <c r="A79">
        <f t="shared" si="5"/>
        <v>77</v>
      </c>
      <c r="B79">
        <f t="shared" si="6"/>
        <v>53</v>
      </c>
      <c r="C79">
        <f t="shared" si="7"/>
        <v>53</v>
      </c>
      <c r="D79">
        <f t="shared" si="8"/>
        <v>25</v>
      </c>
      <c r="E79">
        <v>11</v>
      </c>
      <c r="F79">
        <v>10</v>
      </c>
      <c r="G79" t="s">
        <v>31</v>
      </c>
      <c r="H79">
        <v>7</v>
      </c>
      <c r="I79">
        <v>10</v>
      </c>
      <c r="J79">
        <v>9</v>
      </c>
      <c r="K79">
        <v>6</v>
      </c>
      <c r="L79" t="s">
        <v>310</v>
      </c>
      <c r="M79" t="s">
        <v>27</v>
      </c>
      <c r="N79" t="s">
        <v>115</v>
      </c>
      <c r="O79" t="s">
        <v>311</v>
      </c>
      <c r="P79" t="s">
        <v>312</v>
      </c>
      <c r="R79">
        <f t="shared" si="9"/>
        <v>530532500</v>
      </c>
      <c r="S79">
        <f>IF(ISBLANK($L79),"",1+COUNTIF($R$3:$R$1995,"&gt;"&amp;$R79))</f>
        <v>77</v>
      </c>
      <c r="T79">
        <f>IF(ISBLANK($L79),"",COUNTIF($R$3:$R$1995,"&gt;"&amp;$R79)+COUNTIF($R$3:$R$1995,$R79))</f>
        <v>77</v>
      </c>
    </row>
    <row r="80" spans="1:20" x14ac:dyDescent="0.35">
      <c r="A80">
        <f t="shared" si="5"/>
        <v>78</v>
      </c>
      <c r="B80">
        <f t="shared" si="6"/>
        <v>52</v>
      </c>
      <c r="C80">
        <f t="shared" si="7"/>
        <v>55</v>
      </c>
      <c r="D80">
        <f t="shared" si="8"/>
        <v>24</v>
      </c>
      <c r="E80">
        <v>6</v>
      </c>
      <c r="F80">
        <v>6</v>
      </c>
      <c r="G80">
        <v>11</v>
      </c>
      <c r="H80">
        <v>8</v>
      </c>
      <c r="I80">
        <v>3</v>
      </c>
      <c r="J80">
        <v>9</v>
      </c>
      <c r="K80">
        <v>12</v>
      </c>
      <c r="L80" t="s">
        <v>1118</v>
      </c>
      <c r="M80" t="s">
        <v>27</v>
      </c>
      <c r="N80" t="s">
        <v>193</v>
      </c>
      <c r="O80" t="s">
        <v>1119</v>
      </c>
      <c r="P80" t="s">
        <v>1120</v>
      </c>
      <c r="R80">
        <f t="shared" si="9"/>
        <v>520552400</v>
      </c>
      <c r="S80">
        <f>IF(ISBLANK($L80),"",1+COUNTIF($R$3:$R$1995,"&gt;"&amp;$R80))</f>
        <v>78</v>
      </c>
      <c r="T80">
        <f>IF(ISBLANK($L80),"",COUNTIF($R$3:$R$1995,"&gt;"&amp;$R80)+COUNTIF($R$3:$R$1995,$R80))</f>
        <v>78</v>
      </c>
    </row>
    <row r="81" spans="1:20" x14ac:dyDescent="0.35">
      <c r="A81">
        <f t="shared" si="5"/>
        <v>79</v>
      </c>
      <c r="B81">
        <f t="shared" si="6"/>
        <v>51</v>
      </c>
      <c r="C81">
        <f t="shared" si="7"/>
        <v>51</v>
      </c>
      <c r="D81">
        <f t="shared" si="8"/>
        <v>20</v>
      </c>
      <c r="E81">
        <v>11</v>
      </c>
      <c r="F81">
        <v>9</v>
      </c>
      <c r="G81">
        <v>3</v>
      </c>
      <c r="H81">
        <v>8</v>
      </c>
      <c r="I81">
        <v>5</v>
      </c>
      <c r="J81" t="s">
        <v>31</v>
      </c>
      <c r="K81">
        <v>15</v>
      </c>
      <c r="L81" t="s">
        <v>413</v>
      </c>
      <c r="M81" t="s">
        <v>27</v>
      </c>
      <c r="N81" t="s">
        <v>245</v>
      </c>
      <c r="O81" t="s">
        <v>414</v>
      </c>
      <c r="P81" t="s">
        <v>415</v>
      </c>
      <c r="R81">
        <f t="shared" si="9"/>
        <v>510512000</v>
      </c>
      <c r="S81">
        <f>IF(ISBLANK($L81),"",1+COUNTIF($R$3:$R$1995,"&gt;"&amp;$R81))</f>
        <v>79</v>
      </c>
      <c r="T81">
        <f>IF(ISBLANK($L81),"",COUNTIF($R$3:$R$1995,"&gt;"&amp;$R81)+COUNTIF($R$3:$R$1995,$R81))</f>
        <v>79</v>
      </c>
    </row>
    <row r="82" spans="1:20" x14ac:dyDescent="0.35">
      <c r="A82">
        <f t="shared" si="5"/>
        <v>80</v>
      </c>
      <c r="B82">
        <f t="shared" si="6"/>
        <v>50</v>
      </c>
      <c r="C82">
        <f t="shared" si="7"/>
        <v>51</v>
      </c>
      <c r="D82">
        <f t="shared" si="8"/>
        <v>35</v>
      </c>
      <c r="E82">
        <v>7</v>
      </c>
      <c r="F82">
        <v>5</v>
      </c>
      <c r="G82">
        <v>3</v>
      </c>
      <c r="H82">
        <v>1</v>
      </c>
      <c r="I82">
        <v>8</v>
      </c>
      <c r="J82">
        <v>15</v>
      </c>
      <c r="K82">
        <v>12</v>
      </c>
      <c r="L82" t="s">
        <v>588</v>
      </c>
      <c r="M82" t="s">
        <v>27</v>
      </c>
      <c r="N82" t="s">
        <v>159</v>
      </c>
      <c r="O82" t="s">
        <v>589</v>
      </c>
      <c r="P82" t="s">
        <v>590</v>
      </c>
      <c r="R82">
        <f t="shared" si="9"/>
        <v>500513500</v>
      </c>
      <c r="S82">
        <f>IF(ISBLANK($L82),"",1+COUNTIF($R$3:$R$1995,"&gt;"&amp;$R82))</f>
        <v>80</v>
      </c>
      <c r="T82">
        <f>IF(ISBLANK($L82),"",COUNTIF($R$3:$R$1995,"&gt;"&amp;$R82)+COUNTIF($R$3:$R$1995,$R82))</f>
        <v>80</v>
      </c>
    </row>
    <row r="83" spans="1:20" x14ac:dyDescent="0.35">
      <c r="A83">
        <f t="shared" si="5"/>
        <v>81</v>
      </c>
      <c r="B83">
        <f t="shared" si="6"/>
        <v>49</v>
      </c>
      <c r="C83">
        <f t="shared" si="7"/>
        <v>49</v>
      </c>
      <c r="D83">
        <f t="shared" si="8"/>
        <v>27</v>
      </c>
      <c r="E83">
        <v>9</v>
      </c>
      <c r="F83">
        <v>6</v>
      </c>
      <c r="G83" t="s">
        <v>31</v>
      </c>
      <c r="H83">
        <v>7</v>
      </c>
      <c r="I83">
        <v>7</v>
      </c>
      <c r="J83">
        <v>12</v>
      </c>
      <c r="K83">
        <v>8</v>
      </c>
      <c r="L83" t="s">
        <v>536</v>
      </c>
      <c r="M83" t="s">
        <v>27</v>
      </c>
      <c r="N83" t="s">
        <v>77</v>
      </c>
      <c r="O83" t="s">
        <v>537</v>
      </c>
      <c r="P83" t="s">
        <v>538</v>
      </c>
      <c r="Q83" t="s">
        <v>539</v>
      </c>
      <c r="R83">
        <f t="shared" si="9"/>
        <v>490492700</v>
      </c>
      <c r="S83">
        <f>IF(ISBLANK($L83),"",1+COUNTIF($R$3:$R$1995,"&gt;"&amp;$R83))</f>
        <v>81</v>
      </c>
      <c r="T83">
        <f>IF(ISBLANK($L83),"",COUNTIF($R$3:$R$1995,"&gt;"&amp;$R83)+COUNTIF($R$3:$R$1995,$R83))</f>
        <v>81</v>
      </c>
    </row>
    <row r="84" spans="1:20" x14ac:dyDescent="0.35">
      <c r="A84">
        <f t="shared" si="5"/>
        <v>82</v>
      </c>
      <c r="B84">
        <f t="shared" si="6"/>
        <v>49</v>
      </c>
      <c r="C84">
        <f t="shared" si="7"/>
        <v>49</v>
      </c>
      <c r="D84">
        <f t="shared" si="8"/>
        <v>24</v>
      </c>
      <c r="E84" t="s">
        <v>31</v>
      </c>
      <c r="F84">
        <v>8</v>
      </c>
      <c r="G84">
        <v>6</v>
      </c>
      <c r="H84">
        <v>11</v>
      </c>
      <c r="I84">
        <v>7</v>
      </c>
      <c r="J84">
        <v>5</v>
      </c>
      <c r="K84">
        <v>12</v>
      </c>
      <c r="L84" t="s">
        <v>1634</v>
      </c>
      <c r="M84" t="s">
        <v>27</v>
      </c>
      <c r="N84" t="s">
        <v>1563</v>
      </c>
      <c r="O84" t="s">
        <v>1635</v>
      </c>
      <c r="P84" t="s">
        <v>1636</v>
      </c>
      <c r="Q84" t="s">
        <v>1637</v>
      </c>
      <c r="R84">
        <f t="shared" si="9"/>
        <v>490492400</v>
      </c>
      <c r="S84">
        <f>IF(ISBLANK($L84),"",1+COUNTIF($R$3:$R$1995,"&gt;"&amp;$R84))</f>
        <v>82</v>
      </c>
      <c r="T84">
        <f>IF(ISBLANK($L84),"",COUNTIF($R$3:$R$1995,"&gt;"&amp;$R84)+COUNTIF($R$3:$R$1995,$R84))</f>
        <v>82</v>
      </c>
    </row>
    <row r="85" spans="1:20" x14ac:dyDescent="0.35">
      <c r="A85">
        <f t="shared" si="5"/>
        <v>83</v>
      </c>
      <c r="B85">
        <f t="shared" si="6"/>
        <v>49</v>
      </c>
      <c r="C85">
        <f t="shared" si="7"/>
        <v>49</v>
      </c>
      <c r="D85">
        <f t="shared" si="8"/>
        <v>18</v>
      </c>
      <c r="E85">
        <v>6</v>
      </c>
      <c r="F85">
        <v>11</v>
      </c>
      <c r="G85">
        <v>8</v>
      </c>
      <c r="H85">
        <v>6</v>
      </c>
      <c r="I85">
        <v>7</v>
      </c>
      <c r="J85">
        <v>11</v>
      </c>
      <c r="K85" t="s">
        <v>31</v>
      </c>
      <c r="L85" t="s">
        <v>1868</v>
      </c>
      <c r="M85" t="s">
        <v>27</v>
      </c>
      <c r="N85" t="s">
        <v>77</v>
      </c>
      <c r="O85" t="s">
        <v>1869</v>
      </c>
      <c r="P85" t="s">
        <v>1870</v>
      </c>
      <c r="Q85" t="s">
        <v>1871</v>
      </c>
      <c r="R85">
        <f t="shared" si="9"/>
        <v>490491800</v>
      </c>
      <c r="S85">
        <f>IF(ISBLANK($L85),"",1+COUNTIF($R$3:$R$1995,"&gt;"&amp;$R85))</f>
        <v>83</v>
      </c>
      <c r="T85">
        <f>IF(ISBLANK($L85),"",COUNTIF($R$3:$R$1995,"&gt;"&amp;$R85)+COUNTIF($R$3:$R$1995,$R85))</f>
        <v>83</v>
      </c>
    </row>
    <row r="86" spans="1:20" x14ac:dyDescent="0.35">
      <c r="A86">
        <f t="shared" si="5"/>
        <v>84</v>
      </c>
      <c r="B86">
        <f t="shared" si="6"/>
        <v>49</v>
      </c>
      <c r="C86">
        <f t="shared" si="7"/>
        <v>49</v>
      </c>
      <c r="D86">
        <f t="shared" si="8"/>
        <v>10</v>
      </c>
      <c r="E86">
        <v>13</v>
      </c>
      <c r="F86">
        <v>7</v>
      </c>
      <c r="G86">
        <v>12</v>
      </c>
      <c r="H86">
        <v>7</v>
      </c>
      <c r="I86">
        <v>10</v>
      </c>
      <c r="J86" t="s">
        <v>31</v>
      </c>
      <c r="K86" t="s">
        <v>31</v>
      </c>
      <c r="L86" t="s">
        <v>32</v>
      </c>
      <c r="M86" t="s">
        <v>27</v>
      </c>
      <c r="N86" t="s">
        <v>33</v>
      </c>
      <c r="O86" t="s">
        <v>34</v>
      </c>
      <c r="P86" t="s">
        <v>35</v>
      </c>
      <c r="Q86" t="s">
        <v>36</v>
      </c>
      <c r="R86">
        <f t="shared" si="9"/>
        <v>490491000</v>
      </c>
      <c r="S86">
        <f>IF(ISBLANK($L86),"",1+COUNTIF($R$3:$R$1995,"&gt;"&amp;$R86))</f>
        <v>84</v>
      </c>
      <c r="T86">
        <f>IF(ISBLANK($L86),"",COUNTIF($R$3:$R$1995,"&gt;"&amp;$R86)+COUNTIF($R$3:$R$1995,$R86))</f>
        <v>84</v>
      </c>
    </row>
    <row r="87" spans="1:20" x14ac:dyDescent="0.35">
      <c r="A87">
        <f t="shared" si="5"/>
        <v>85</v>
      </c>
      <c r="B87">
        <f t="shared" si="6"/>
        <v>48</v>
      </c>
      <c r="C87">
        <f t="shared" si="7"/>
        <v>48</v>
      </c>
      <c r="D87">
        <f t="shared" si="8"/>
        <v>35</v>
      </c>
      <c r="E87" t="s">
        <v>31</v>
      </c>
      <c r="F87" t="s">
        <v>31</v>
      </c>
      <c r="G87">
        <v>6</v>
      </c>
      <c r="H87">
        <v>7</v>
      </c>
      <c r="I87">
        <v>15</v>
      </c>
      <c r="J87">
        <v>10</v>
      </c>
      <c r="K87">
        <v>10</v>
      </c>
      <c r="L87" t="s">
        <v>1753</v>
      </c>
      <c r="M87" t="s">
        <v>27</v>
      </c>
      <c r="N87" t="s">
        <v>49</v>
      </c>
      <c r="O87" t="s">
        <v>1754</v>
      </c>
      <c r="P87" t="s">
        <v>1755</v>
      </c>
      <c r="R87">
        <f t="shared" si="9"/>
        <v>480483500</v>
      </c>
      <c r="S87">
        <f>IF(ISBLANK($L87),"",1+COUNTIF($R$3:$R$1995,"&gt;"&amp;$R87))</f>
        <v>85</v>
      </c>
      <c r="T87">
        <f>IF(ISBLANK($L87),"",COUNTIF($R$3:$R$1995,"&gt;"&amp;$R87)+COUNTIF($R$3:$R$1995,$R87))</f>
        <v>85</v>
      </c>
    </row>
    <row r="88" spans="1:20" x14ac:dyDescent="0.35">
      <c r="A88">
        <f t="shared" si="5"/>
        <v>86</v>
      </c>
      <c r="B88">
        <f t="shared" si="6"/>
        <v>48</v>
      </c>
      <c r="C88">
        <f t="shared" si="7"/>
        <v>48</v>
      </c>
      <c r="D88">
        <f t="shared" si="8"/>
        <v>32</v>
      </c>
      <c r="E88">
        <v>7</v>
      </c>
      <c r="F88" t="s">
        <v>31</v>
      </c>
      <c r="G88">
        <v>5</v>
      </c>
      <c r="H88">
        <v>4</v>
      </c>
      <c r="I88">
        <v>10</v>
      </c>
      <c r="J88">
        <v>10</v>
      </c>
      <c r="K88">
        <v>12</v>
      </c>
      <c r="L88" t="s">
        <v>653</v>
      </c>
      <c r="M88" t="s">
        <v>27</v>
      </c>
      <c r="N88" t="s">
        <v>49</v>
      </c>
      <c r="O88" t="s">
        <v>654</v>
      </c>
      <c r="P88" t="s">
        <v>655</v>
      </c>
      <c r="Q88" t="s">
        <v>656</v>
      </c>
      <c r="R88">
        <f t="shared" si="9"/>
        <v>480483200</v>
      </c>
      <c r="S88">
        <f>IF(ISBLANK($L88),"",1+COUNTIF($R$3:$R$1995,"&gt;"&amp;$R88))</f>
        <v>86</v>
      </c>
      <c r="T88">
        <f>IF(ISBLANK($L88),"",COUNTIF($R$3:$R$1995,"&gt;"&amp;$R88)+COUNTIF($R$3:$R$1995,$R88))</f>
        <v>86</v>
      </c>
    </row>
    <row r="89" spans="1:20" x14ac:dyDescent="0.35">
      <c r="A89">
        <f t="shared" si="5"/>
        <v>87</v>
      </c>
      <c r="B89">
        <f t="shared" si="6"/>
        <v>48</v>
      </c>
      <c r="C89">
        <f t="shared" si="7"/>
        <v>48</v>
      </c>
      <c r="D89">
        <f t="shared" si="8"/>
        <v>15</v>
      </c>
      <c r="E89">
        <v>6</v>
      </c>
      <c r="F89">
        <v>9</v>
      </c>
      <c r="G89">
        <v>10</v>
      </c>
      <c r="H89">
        <v>8</v>
      </c>
      <c r="I89">
        <v>15</v>
      </c>
      <c r="J89" t="s">
        <v>31</v>
      </c>
      <c r="K89" t="s">
        <v>31</v>
      </c>
      <c r="L89" t="s">
        <v>657</v>
      </c>
      <c r="M89" t="s">
        <v>27</v>
      </c>
      <c r="N89" t="s">
        <v>348</v>
      </c>
      <c r="O89" t="s">
        <v>658</v>
      </c>
      <c r="P89" t="s">
        <v>659</v>
      </c>
      <c r="Q89" t="s">
        <v>351</v>
      </c>
      <c r="R89">
        <f t="shared" si="9"/>
        <v>480481500</v>
      </c>
      <c r="S89">
        <f>IF(ISBLANK($L89),"",1+COUNTIF($R$3:$R$1995,"&gt;"&amp;$R89))</f>
        <v>87</v>
      </c>
      <c r="T89">
        <f>IF(ISBLANK($L89),"",COUNTIF($R$3:$R$1995,"&gt;"&amp;$R89)+COUNTIF($R$3:$R$1995,$R89))</f>
        <v>87</v>
      </c>
    </row>
    <row r="90" spans="1:20" x14ac:dyDescent="0.35">
      <c r="A90">
        <f t="shared" si="5"/>
        <v>88</v>
      </c>
      <c r="B90">
        <f t="shared" si="6"/>
        <v>48</v>
      </c>
      <c r="C90">
        <f t="shared" si="7"/>
        <v>48</v>
      </c>
      <c r="D90">
        <f t="shared" si="8"/>
        <v>14</v>
      </c>
      <c r="E90">
        <v>11</v>
      </c>
      <c r="F90" t="s">
        <v>31</v>
      </c>
      <c r="G90">
        <v>12</v>
      </c>
      <c r="H90">
        <v>11</v>
      </c>
      <c r="I90">
        <v>14</v>
      </c>
      <c r="J90" t="s">
        <v>31</v>
      </c>
      <c r="K90" t="s">
        <v>31</v>
      </c>
      <c r="L90" t="s">
        <v>1423</v>
      </c>
      <c r="M90" t="s">
        <v>27</v>
      </c>
      <c r="N90" t="s">
        <v>33</v>
      </c>
      <c r="O90" t="s">
        <v>1424</v>
      </c>
      <c r="P90" t="s">
        <v>1425</v>
      </c>
      <c r="Q90" t="s">
        <v>1426</v>
      </c>
      <c r="R90">
        <f t="shared" si="9"/>
        <v>480481400</v>
      </c>
      <c r="S90">
        <f>IF(ISBLANK($L90),"",1+COUNTIF($R$3:$R$1995,"&gt;"&amp;$R90))</f>
        <v>88</v>
      </c>
      <c r="T90">
        <f>IF(ISBLANK($L90),"",COUNTIF($R$3:$R$1995,"&gt;"&amp;$R90)+COUNTIF($R$3:$R$1995,$R90))</f>
        <v>88</v>
      </c>
    </row>
    <row r="91" spans="1:20" x14ac:dyDescent="0.35">
      <c r="A91">
        <f t="shared" si="5"/>
        <v>89</v>
      </c>
      <c r="B91">
        <f t="shared" si="6"/>
        <v>48</v>
      </c>
      <c r="C91">
        <f t="shared" si="7"/>
        <v>48</v>
      </c>
      <c r="D91">
        <f t="shared" si="8"/>
        <v>11</v>
      </c>
      <c r="E91" t="s">
        <v>31</v>
      </c>
      <c r="F91">
        <v>10</v>
      </c>
      <c r="G91">
        <v>13</v>
      </c>
      <c r="H91">
        <v>14</v>
      </c>
      <c r="I91" t="s">
        <v>31</v>
      </c>
      <c r="J91" t="s">
        <v>31</v>
      </c>
      <c r="K91">
        <v>11</v>
      </c>
      <c r="L91" t="s">
        <v>1380</v>
      </c>
      <c r="M91" t="s">
        <v>27</v>
      </c>
      <c r="N91" t="s">
        <v>172</v>
      </c>
      <c r="O91" t="s">
        <v>1381</v>
      </c>
      <c r="P91" t="s">
        <v>1382</v>
      </c>
      <c r="Q91" t="s">
        <v>175</v>
      </c>
      <c r="R91">
        <f t="shared" si="9"/>
        <v>480481100</v>
      </c>
      <c r="S91">
        <f>IF(ISBLANK($L91),"",1+COUNTIF($R$3:$R$1995,"&gt;"&amp;$R91))</f>
        <v>89</v>
      </c>
      <c r="T91">
        <f>IF(ISBLANK($L91),"",COUNTIF($R$3:$R$1995,"&gt;"&amp;$R91)+COUNTIF($R$3:$R$1995,$R91))</f>
        <v>89</v>
      </c>
    </row>
    <row r="92" spans="1:20" x14ac:dyDescent="0.35">
      <c r="A92">
        <f t="shared" si="5"/>
        <v>90</v>
      </c>
      <c r="B92">
        <f t="shared" si="6"/>
        <v>47</v>
      </c>
      <c r="C92">
        <f t="shared" si="7"/>
        <v>47</v>
      </c>
      <c r="D92">
        <f t="shared" si="8"/>
        <v>33</v>
      </c>
      <c r="E92" t="s">
        <v>31</v>
      </c>
      <c r="F92" t="s">
        <v>31</v>
      </c>
      <c r="G92">
        <v>4</v>
      </c>
      <c r="H92">
        <v>10</v>
      </c>
      <c r="I92">
        <v>11</v>
      </c>
      <c r="J92">
        <v>12</v>
      </c>
      <c r="K92">
        <v>10</v>
      </c>
      <c r="L92" t="s">
        <v>559</v>
      </c>
      <c r="M92" t="s">
        <v>27</v>
      </c>
      <c r="N92" t="s">
        <v>276</v>
      </c>
      <c r="O92" t="s">
        <v>560</v>
      </c>
      <c r="P92" t="s">
        <v>561</v>
      </c>
      <c r="Q92" t="s">
        <v>562</v>
      </c>
      <c r="R92">
        <f t="shared" si="9"/>
        <v>470473300</v>
      </c>
      <c r="S92">
        <f>IF(ISBLANK($L92),"",1+COUNTIF($R$3:$R$1995,"&gt;"&amp;$R92))</f>
        <v>90</v>
      </c>
      <c r="T92">
        <f>IF(ISBLANK($L92),"",COUNTIF($R$3:$R$1995,"&gt;"&amp;$R92)+COUNTIF($R$3:$R$1995,$R92))</f>
        <v>90</v>
      </c>
    </row>
    <row r="93" spans="1:20" x14ac:dyDescent="0.35">
      <c r="A93">
        <f t="shared" si="5"/>
        <v>91</v>
      </c>
      <c r="B93">
        <f t="shared" si="6"/>
        <v>46</v>
      </c>
      <c r="C93">
        <f t="shared" si="7"/>
        <v>51</v>
      </c>
      <c r="D93">
        <f t="shared" si="8"/>
        <v>25</v>
      </c>
      <c r="E93">
        <v>8</v>
      </c>
      <c r="F93">
        <v>6</v>
      </c>
      <c r="G93">
        <v>7</v>
      </c>
      <c r="H93">
        <v>5</v>
      </c>
      <c r="I93">
        <v>8</v>
      </c>
      <c r="J93">
        <v>10</v>
      </c>
      <c r="K93">
        <v>7</v>
      </c>
      <c r="L93" t="s">
        <v>141</v>
      </c>
      <c r="M93" t="s">
        <v>27</v>
      </c>
      <c r="N93" t="s">
        <v>28</v>
      </c>
      <c r="O93" t="s">
        <v>142</v>
      </c>
      <c r="P93" t="s">
        <v>143</v>
      </c>
      <c r="R93">
        <f t="shared" si="9"/>
        <v>460512500</v>
      </c>
      <c r="S93">
        <f>IF(ISBLANK($L93),"",1+COUNTIF($R$3:$R$1995,"&gt;"&amp;$R93))</f>
        <v>91</v>
      </c>
      <c r="T93">
        <f>IF(ISBLANK($L93),"",COUNTIF($R$3:$R$1995,"&gt;"&amp;$R93)+COUNTIF($R$3:$R$1995,$R93))</f>
        <v>91</v>
      </c>
    </row>
    <row r="94" spans="1:20" x14ac:dyDescent="0.35">
      <c r="A94">
        <f t="shared" si="5"/>
        <v>92</v>
      </c>
      <c r="B94">
        <f t="shared" si="6"/>
        <v>46</v>
      </c>
      <c r="C94">
        <f t="shared" si="7"/>
        <v>46</v>
      </c>
      <c r="D94">
        <f t="shared" si="8"/>
        <v>15</v>
      </c>
      <c r="E94">
        <v>14</v>
      </c>
      <c r="F94">
        <v>8</v>
      </c>
      <c r="G94">
        <v>9</v>
      </c>
      <c r="H94" t="s">
        <v>31</v>
      </c>
      <c r="I94">
        <v>6</v>
      </c>
      <c r="J94">
        <v>9</v>
      </c>
      <c r="K94" t="s">
        <v>31</v>
      </c>
      <c r="L94" t="s">
        <v>847</v>
      </c>
      <c r="M94" t="s">
        <v>27</v>
      </c>
      <c r="N94" t="s">
        <v>214</v>
      </c>
      <c r="O94" t="s">
        <v>848</v>
      </c>
      <c r="P94" t="s">
        <v>849</v>
      </c>
      <c r="Q94" t="s">
        <v>850</v>
      </c>
      <c r="R94">
        <f t="shared" si="9"/>
        <v>460461500</v>
      </c>
      <c r="S94">
        <f>IF(ISBLANK($L94),"",1+COUNTIF($R$3:$R$1995,"&gt;"&amp;$R94))</f>
        <v>92</v>
      </c>
      <c r="T94">
        <f>IF(ISBLANK($L94),"",COUNTIF($R$3:$R$1995,"&gt;"&amp;$R94)+COUNTIF($R$3:$R$1995,$R94))</f>
        <v>92</v>
      </c>
    </row>
    <row r="95" spans="1:20" x14ac:dyDescent="0.35">
      <c r="A95">
        <f t="shared" si="5"/>
        <v>93</v>
      </c>
      <c r="B95">
        <f t="shared" si="6"/>
        <v>45</v>
      </c>
      <c r="C95">
        <f t="shared" si="7"/>
        <v>48</v>
      </c>
      <c r="D95">
        <f t="shared" si="8"/>
        <v>22</v>
      </c>
      <c r="E95">
        <v>8</v>
      </c>
      <c r="F95">
        <v>11</v>
      </c>
      <c r="G95">
        <v>3</v>
      </c>
      <c r="H95">
        <v>4</v>
      </c>
      <c r="I95">
        <v>4</v>
      </c>
      <c r="J95">
        <v>8</v>
      </c>
      <c r="K95">
        <v>10</v>
      </c>
      <c r="L95" t="s">
        <v>43</v>
      </c>
      <c r="M95" t="s">
        <v>27</v>
      </c>
      <c r="N95" t="s">
        <v>44</v>
      </c>
      <c r="O95" t="s">
        <v>45</v>
      </c>
      <c r="P95" t="s">
        <v>46</v>
      </c>
      <c r="Q95" t="s">
        <v>47</v>
      </c>
      <c r="R95">
        <f t="shared" si="9"/>
        <v>450482200</v>
      </c>
      <c r="S95">
        <f>IF(ISBLANK($L95),"",1+COUNTIF($R$3:$R$1995,"&gt;"&amp;$R95))</f>
        <v>93</v>
      </c>
      <c r="T95">
        <f>IF(ISBLANK($L95),"",COUNTIF($R$3:$R$1995,"&gt;"&amp;$R95)+COUNTIF($R$3:$R$1995,$R95))</f>
        <v>93</v>
      </c>
    </row>
    <row r="96" spans="1:20" x14ac:dyDescent="0.35">
      <c r="A96">
        <f t="shared" si="5"/>
        <v>94</v>
      </c>
      <c r="B96">
        <f t="shared" si="6"/>
        <v>45</v>
      </c>
      <c r="C96">
        <f t="shared" si="7"/>
        <v>45</v>
      </c>
      <c r="D96">
        <f t="shared" si="8"/>
        <v>30</v>
      </c>
      <c r="E96" t="s">
        <v>31</v>
      </c>
      <c r="F96">
        <v>4</v>
      </c>
      <c r="G96">
        <v>8</v>
      </c>
      <c r="H96">
        <v>3</v>
      </c>
      <c r="I96">
        <v>7</v>
      </c>
      <c r="J96">
        <v>9</v>
      </c>
      <c r="K96">
        <v>14</v>
      </c>
      <c r="L96" t="s">
        <v>622</v>
      </c>
      <c r="M96" t="s">
        <v>27</v>
      </c>
      <c r="N96" t="s">
        <v>49</v>
      </c>
      <c r="O96" t="s">
        <v>623</v>
      </c>
      <c r="P96" t="s">
        <v>624</v>
      </c>
      <c r="Q96" t="s">
        <v>625</v>
      </c>
      <c r="R96">
        <f t="shared" si="9"/>
        <v>450453000</v>
      </c>
      <c r="S96">
        <f>IF(ISBLANK($L96),"",1+COUNTIF($R$3:$R$1995,"&gt;"&amp;$R96))</f>
        <v>94</v>
      </c>
      <c r="T96">
        <f>IF(ISBLANK($L96),"",COUNTIF($R$3:$R$1995,"&gt;"&amp;$R96)+COUNTIF($R$3:$R$1995,$R96))</f>
        <v>94</v>
      </c>
    </row>
    <row r="97" spans="1:20" x14ac:dyDescent="0.35">
      <c r="A97">
        <f t="shared" si="5"/>
        <v>95</v>
      </c>
      <c r="B97">
        <f t="shared" si="6"/>
        <v>45</v>
      </c>
      <c r="C97">
        <f t="shared" si="7"/>
        <v>45</v>
      </c>
      <c r="D97">
        <f t="shared" si="8"/>
        <v>16</v>
      </c>
      <c r="E97">
        <v>9</v>
      </c>
      <c r="F97">
        <v>10</v>
      </c>
      <c r="G97">
        <v>10</v>
      </c>
      <c r="H97" t="s">
        <v>31</v>
      </c>
      <c r="I97">
        <v>16</v>
      </c>
      <c r="J97" t="s">
        <v>31</v>
      </c>
      <c r="K97" t="s">
        <v>31</v>
      </c>
      <c r="L97" t="s">
        <v>1392</v>
      </c>
      <c r="M97" t="s">
        <v>27</v>
      </c>
      <c r="N97" t="s">
        <v>725</v>
      </c>
      <c r="O97" t="s">
        <v>1393</v>
      </c>
      <c r="P97" t="s">
        <v>1394</v>
      </c>
      <c r="Q97" t="s">
        <v>728</v>
      </c>
      <c r="R97">
        <f t="shared" si="9"/>
        <v>450451600</v>
      </c>
      <c r="S97">
        <f>IF(ISBLANK($L97),"",1+COUNTIF($R$3:$R$1995,"&gt;"&amp;$R97))</f>
        <v>95</v>
      </c>
      <c r="T97">
        <f>IF(ISBLANK($L97),"",COUNTIF($R$3:$R$1995,"&gt;"&amp;$R97)+COUNTIF($R$3:$R$1995,$R97))</f>
        <v>95</v>
      </c>
    </row>
    <row r="98" spans="1:20" x14ac:dyDescent="0.35">
      <c r="A98">
        <f t="shared" si="5"/>
        <v>96</v>
      </c>
      <c r="B98">
        <f t="shared" si="6"/>
        <v>45</v>
      </c>
      <c r="C98">
        <f t="shared" si="7"/>
        <v>45</v>
      </c>
      <c r="D98">
        <f t="shared" si="8"/>
        <v>12</v>
      </c>
      <c r="E98" t="s">
        <v>31</v>
      </c>
      <c r="F98">
        <v>11</v>
      </c>
      <c r="G98">
        <v>13</v>
      </c>
      <c r="H98">
        <v>9</v>
      </c>
      <c r="I98" t="s">
        <v>31</v>
      </c>
      <c r="J98">
        <v>12</v>
      </c>
      <c r="K98" t="s">
        <v>31</v>
      </c>
      <c r="L98" t="s">
        <v>753</v>
      </c>
      <c r="M98" t="s">
        <v>27</v>
      </c>
      <c r="N98" t="s">
        <v>302</v>
      </c>
      <c r="O98" t="s">
        <v>754</v>
      </c>
      <c r="P98" t="s">
        <v>755</v>
      </c>
      <c r="R98">
        <f t="shared" si="9"/>
        <v>450451200</v>
      </c>
      <c r="S98">
        <f>IF(ISBLANK($L98),"",1+COUNTIF($R$3:$R$1995,"&gt;"&amp;$R98))</f>
        <v>96</v>
      </c>
      <c r="T98">
        <f>IF(ISBLANK($L98),"",COUNTIF($R$3:$R$1995,"&gt;"&amp;$R98)+COUNTIF($R$3:$R$1995,$R98))</f>
        <v>96</v>
      </c>
    </row>
    <row r="99" spans="1:20" x14ac:dyDescent="0.35">
      <c r="A99">
        <f t="shared" si="5"/>
        <v>97</v>
      </c>
      <c r="B99">
        <f t="shared" si="6"/>
        <v>44</v>
      </c>
      <c r="C99">
        <f t="shared" si="7"/>
        <v>48</v>
      </c>
      <c r="D99">
        <f t="shared" si="8"/>
        <v>24</v>
      </c>
      <c r="E99">
        <v>4</v>
      </c>
      <c r="F99">
        <v>8</v>
      </c>
      <c r="G99">
        <v>4</v>
      </c>
      <c r="H99">
        <v>8</v>
      </c>
      <c r="I99">
        <v>7</v>
      </c>
      <c r="J99">
        <v>9</v>
      </c>
      <c r="K99">
        <v>8</v>
      </c>
      <c r="L99" t="s">
        <v>106</v>
      </c>
      <c r="M99" t="s">
        <v>27</v>
      </c>
      <c r="N99" t="s">
        <v>49</v>
      </c>
      <c r="O99" t="s">
        <v>107</v>
      </c>
      <c r="P99" t="s">
        <v>108</v>
      </c>
      <c r="Q99" t="s">
        <v>109</v>
      </c>
      <c r="R99">
        <f t="shared" si="9"/>
        <v>440482400</v>
      </c>
      <c r="S99">
        <f>IF(ISBLANK($L99),"",1+COUNTIF($R$3:$R$1995,"&gt;"&amp;$R99))</f>
        <v>97</v>
      </c>
      <c r="T99">
        <f>IF(ISBLANK($L99),"",COUNTIF($R$3:$R$1995,"&gt;"&amp;$R99)+COUNTIF($R$3:$R$1995,$R99))</f>
        <v>97</v>
      </c>
    </row>
    <row r="100" spans="1:20" x14ac:dyDescent="0.35">
      <c r="A100">
        <f t="shared" si="5"/>
        <v>98</v>
      </c>
      <c r="B100">
        <f t="shared" si="6"/>
        <v>44</v>
      </c>
      <c r="C100">
        <f t="shared" si="7"/>
        <v>47</v>
      </c>
      <c r="D100">
        <f t="shared" si="8"/>
        <v>27</v>
      </c>
      <c r="E100">
        <v>6</v>
      </c>
      <c r="F100">
        <v>5</v>
      </c>
      <c r="G100">
        <v>3</v>
      </c>
      <c r="H100">
        <v>6</v>
      </c>
      <c r="I100">
        <v>11</v>
      </c>
      <c r="J100">
        <v>11</v>
      </c>
      <c r="K100">
        <v>5</v>
      </c>
      <c r="L100" t="s">
        <v>1651</v>
      </c>
      <c r="M100" t="s">
        <v>27</v>
      </c>
      <c r="N100" t="s">
        <v>276</v>
      </c>
      <c r="O100" t="s">
        <v>1652</v>
      </c>
      <c r="P100" t="s">
        <v>1653</v>
      </c>
      <c r="Q100" t="s">
        <v>365</v>
      </c>
      <c r="R100">
        <f t="shared" si="9"/>
        <v>440472700</v>
      </c>
      <c r="S100">
        <f>IF(ISBLANK($L100),"",1+COUNTIF($R$3:$R$1995,"&gt;"&amp;$R100))</f>
        <v>98</v>
      </c>
      <c r="T100">
        <f>IF(ISBLANK($L100),"",COUNTIF($R$3:$R$1995,"&gt;"&amp;$R100)+COUNTIF($R$3:$R$1995,$R100))</f>
        <v>98</v>
      </c>
    </row>
    <row r="101" spans="1:20" x14ac:dyDescent="0.35">
      <c r="A101">
        <f t="shared" si="5"/>
        <v>99</v>
      </c>
      <c r="B101">
        <f t="shared" si="6"/>
        <v>44</v>
      </c>
      <c r="C101">
        <f t="shared" si="7"/>
        <v>47</v>
      </c>
      <c r="D101">
        <f t="shared" si="8"/>
        <v>26</v>
      </c>
      <c r="E101">
        <v>6</v>
      </c>
      <c r="F101">
        <v>7</v>
      </c>
      <c r="G101">
        <v>5</v>
      </c>
      <c r="H101">
        <v>3</v>
      </c>
      <c r="I101">
        <v>11</v>
      </c>
      <c r="J101">
        <v>8</v>
      </c>
      <c r="K101">
        <v>7</v>
      </c>
      <c r="L101" t="s">
        <v>1169</v>
      </c>
      <c r="M101" t="s">
        <v>27</v>
      </c>
      <c r="N101" t="s">
        <v>268</v>
      </c>
      <c r="O101" t="s">
        <v>1170</v>
      </c>
      <c r="P101" t="s">
        <v>1171</v>
      </c>
      <c r="R101">
        <f t="shared" si="9"/>
        <v>440472600</v>
      </c>
      <c r="S101">
        <f>IF(ISBLANK($L101),"",1+COUNTIF($R$3:$R$1995,"&gt;"&amp;$R101))</f>
        <v>99</v>
      </c>
      <c r="T101">
        <f>IF(ISBLANK($L101),"",COUNTIF($R$3:$R$1995,"&gt;"&amp;$R101)+COUNTIF($R$3:$R$1995,$R101))</f>
        <v>99</v>
      </c>
    </row>
    <row r="102" spans="1:20" x14ac:dyDescent="0.35">
      <c r="A102">
        <f t="shared" si="5"/>
        <v>100</v>
      </c>
      <c r="B102">
        <f t="shared" si="6"/>
        <v>44</v>
      </c>
      <c r="C102">
        <f t="shared" si="7"/>
        <v>46</v>
      </c>
      <c r="D102">
        <f t="shared" si="8"/>
        <v>28</v>
      </c>
      <c r="E102">
        <v>7</v>
      </c>
      <c r="F102">
        <v>6</v>
      </c>
      <c r="G102">
        <v>2</v>
      </c>
      <c r="H102">
        <v>3</v>
      </c>
      <c r="I102">
        <v>10</v>
      </c>
      <c r="J102">
        <v>8</v>
      </c>
      <c r="K102">
        <v>10</v>
      </c>
      <c r="L102" t="s">
        <v>675</v>
      </c>
      <c r="M102" t="s">
        <v>27</v>
      </c>
      <c r="N102" t="s">
        <v>340</v>
      </c>
      <c r="O102" t="s">
        <v>676</v>
      </c>
      <c r="P102" t="s">
        <v>677</v>
      </c>
      <c r="Q102" t="s">
        <v>678</v>
      </c>
      <c r="R102">
        <f t="shared" si="9"/>
        <v>440462800</v>
      </c>
      <c r="S102">
        <f>IF(ISBLANK($L102),"",1+COUNTIF($R$3:$R$1995,"&gt;"&amp;$R102))</f>
        <v>100</v>
      </c>
      <c r="T102">
        <f>IF(ISBLANK($L102),"",COUNTIF($R$3:$R$1995,"&gt;"&amp;$R102)+COUNTIF($R$3:$R$1995,$R102))</f>
        <v>100</v>
      </c>
    </row>
    <row r="103" spans="1:20" x14ac:dyDescent="0.35">
      <c r="A103">
        <f t="shared" si="5"/>
        <v>101</v>
      </c>
      <c r="B103">
        <f t="shared" si="6"/>
        <v>44</v>
      </c>
      <c r="C103">
        <f t="shared" si="7"/>
        <v>44</v>
      </c>
      <c r="D103">
        <f t="shared" si="8"/>
        <v>24</v>
      </c>
      <c r="E103">
        <v>11</v>
      </c>
      <c r="F103" t="s">
        <v>31</v>
      </c>
      <c r="G103">
        <v>9</v>
      </c>
      <c r="H103" t="s">
        <v>31</v>
      </c>
      <c r="I103">
        <v>11</v>
      </c>
      <c r="J103">
        <v>13</v>
      </c>
      <c r="K103" t="s">
        <v>31</v>
      </c>
      <c r="L103" t="s">
        <v>1843</v>
      </c>
      <c r="M103" t="s">
        <v>27</v>
      </c>
      <c r="N103" t="s">
        <v>490</v>
      </c>
      <c r="O103" t="s">
        <v>1844</v>
      </c>
      <c r="P103" t="s">
        <v>1845</v>
      </c>
      <c r="Q103" t="s">
        <v>493</v>
      </c>
      <c r="R103">
        <f t="shared" si="9"/>
        <v>440442400</v>
      </c>
      <c r="S103">
        <f>IF(ISBLANK($L103),"",1+COUNTIF($R$3:$R$1995,"&gt;"&amp;$R103))</f>
        <v>101</v>
      </c>
      <c r="T103">
        <f>IF(ISBLANK($L103),"",COUNTIF($R$3:$R$1995,"&gt;"&amp;$R103)+COUNTIF($R$3:$R$1995,$R103))</f>
        <v>101</v>
      </c>
    </row>
    <row r="104" spans="1:20" x14ac:dyDescent="0.35">
      <c r="A104">
        <f t="shared" si="5"/>
        <v>102</v>
      </c>
      <c r="B104">
        <f t="shared" si="6"/>
        <v>43</v>
      </c>
      <c r="C104">
        <f t="shared" si="7"/>
        <v>43</v>
      </c>
      <c r="D104">
        <f t="shared" si="8"/>
        <v>23</v>
      </c>
      <c r="E104">
        <v>12</v>
      </c>
      <c r="F104" t="s">
        <v>31</v>
      </c>
      <c r="G104" t="s">
        <v>31</v>
      </c>
      <c r="H104">
        <v>8</v>
      </c>
      <c r="I104" t="s">
        <v>31</v>
      </c>
      <c r="J104">
        <v>11</v>
      </c>
      <c r="K104">
        <v>12</v>
      </c>
      <c r="L104" t="s">
        <v>102</v>
      </c>
      <c r="M104" t="s">
        <v>27</v>
      </c>
      <c r="N104" t="s">
        <v>49</v>
      </c>
      <c r="O104" t="s">
        <v>103</v>
      </c>
      <c r="P104" t="s">
        <v>104</v>
      </c>
      <c r="Q104" t="s">
        <v>105</v>
      </c>
      <c r="R104">
        <f t="shared" si="9"/>
        <v>430432300</v>
      </c>
      <c r="S104">
        <f>IF(ISBLANK($L104),"",1+COUNTIF($R$3:$R$1995,"&gt;"&amp;$R104))</f>
        <v>102</v>
      </c>
      <c r="T104">
        <f>IF(ISBLANK($L104),"",COUNTIF($R$3:$R$1995,"&gt;"&amp;$R104)+COUNTIF($R$3:$R$1995,$R104))</f>
        <v>102</v>
      </c>
    </row>
    <row r="105" spans="1:20" x14ac:dyDescent="0.35">
      <c r="A105">
        <f t="shared" si="5"/>
        <v>103</v>
      </c>
      <c r="B105">
        <f t="shared" si="6"/>
        <v>42</v>
      </c>
      <c r="C105">
        <f t="shared" si="7"/>
        <v>46</v>
      </c>
      <c r="D105">
        <f t="shared" si="8"/>
        <v>23</v>
      </c>
      <c r="E105">
        <v>4</v>
      </c>
      <c r="F105">
        <v>8</v>
      </c>
      <c r="G105">
        <v>5</v>
      </c>
      <c r="H105">
        <v>6</v>
      </c>
      <c r="I105">
        <v>8</v>
      </c>
      <c r="J105">
        <v>7</v>
      </c>
      <c r="K105">
        <v>8</v>
      </c>
      <c r="L105" t="s">
        <v>380</v>
      </c>
      <c r="M105" t="s">
        <v>27</v>
      </c>
      <c r="N105" t="s">
        <v>276</v>
      </c>
      <c r="O105" t="s">
        <v>381</v>
      </c>
      <c r="P105" t="s">
        <v>382</v>
      </c>
      <c r="Q105" t="s">
        <v>383</v>
      </c>
      <c r="R105">
        <f t="shared" si="9"/>
        <v>420462300</v>
      </c>
      <c r="S105">
        <f>IF(ISBLANK($L105),"",1+COUNTIF($R$3:$R$1995,"&gt;"&amp;$R105))</f>
        <v>103</v>
      </c>
      <c r="T105">
        <f>IF(ISBLANK($L105),"",COUNTIF($R$3:$R$1995,"&gt;"&amp;$R105)+COUNTIF($R$3:$R$1995,$R105))</f>
        <v>103</v>
      </c>
    </row>
    <row r="106" spans="1:20" x14ac:dyDescent="0.35">
      <c r="A106">
        <f t="shared" si="5"/>
        <v>104</v>
      </c>
      <c r="B106">
        <f t="shared" si="6"/>
        <v>42</v>
      </c>
      <c r="C106">
        <f t="shared" si="7"/>
        <v>45</v>
      </c>
      <c r="D106">
        <f t="shared" si="8"/>
        <v>23</v>
      </c>
      <c r="E106">
        <v>7</v>
      </c>
      <c r="F106">
        <v>7</v>
      </c>
      <c r="G106">
        <v>5</v>
      </c>
      <c r="H106">
        <v>3</v>
      </c>
      <c r="I106">
        <v>8</v>
      </c>
      <c r="J106">
        <v>7</v>
      </c>
      <c r="K106">
        <v>8</v>
      </c>
      <c r="L106" t="s">
        <v>1277</v>
      </c>
      <c r="M106" t="s">
        <v>27</v>
      </c>
      <c r="N106" t="s">
        <v>223</v>
      </c>
      <c r="O106" t="s">
        <v>1278</v>
      </c>
      <c r="P106" t="s">
        <v>1279</v>
      </c>
      <c r="Q106" t="s">
        <v>1280</v>
      </c>
      <c r="R106">
        <f t="shared" si="9"/>
        <v>420452300</v>
      </c>
      <c r="S106">
        <f>IF(ISBLANK($L106),"",1+COUNTIF($R$3:$R$1995,"&gt;"&amp;$R106))</f>
        <v>104</v>
      </c>
      <c r="T106">
        <f>IF(ISBLANK($L106),"",COUNTIF($R$3:$R$1995,"&gt;"&amp;$R106)+COUNTIF($R$3:$R$1995,$R106))</f>
        <v>104</v>
      </c>
    </row>
    <row r="107" spans="1:20" x14ac:dyDescent="0.35">
      <c r="A107">
        <f t="shared" si="5"/>
        <v>105</v>
      </c>
      <c r="B107">
        <f t="shared" si="6"/>
        <v>42</v>
      </c>
      <c r="C107">
        <f t="shared" si="7"/>
        <v>42</v>
      </c>
      <c r="D107">
        <f t="shared" si="8"/>
        <v>32</v>
      </c>
      <c r="E107" t="s">
        <v>31</v>
      </c>
      <c r="F107">
        <v>9</v>
      </c>
      <c r="G107">
        <v>1</v>
      </c>
      <c r="H107" t="s">
        <v>31</v>
      </c>
      <c r="I107">
        <v>7</v>
      </c>
      <c r="J107">
        <v>13</v>
      </c>
      <c r="K107">
        <v>12</v>
      </c>
      <c r="L107" t="s">
        <v>1358</v>
      </c>
      <c r="M107" t="s">
        <v>27</v>
      </c>
      <c r="N107" t="s">
        <v>420</v>
      </c>
      <c r="O107" t="s">
        <v>1359</v>
      </c>
      <c r="P107" t="s">
        <v>1360</v>
      </c>
      <c r="R107">
        <f t="shared" si="9"/>
        <v>420423200</v>
      </c>
      <c r="S107">
        <f>IF(ISBLANK($L107),"",1+COUNTIF($R$3:$R$1995,"&gt;"&amp;$R107))</f>
        <v>105</v>
      </c>
      <c r="T107">
        <f>IF(ISBLANK($L107),"",COUNTIF($R$3:$R$1995,"&gt;"&amp;$R107)+COUNTIF($R$3:$R$1995,$R107))</f>
        <v>105</v>
      </c>
    </row>
    <row r="108" spans="1:20" x14ac:dyDescent="0.35">
      <c r="A108">
        <f t="shared" si="5"/>
        <v>106</v>
      </c>
      <c r="B108">
        <f t="shared" si="6"/>
        <v>41</v>
      </c>
      <c r="C108">
        <f t="shared" si="7"/>
        <v>41</v>
      </c>
      <c r="D108">
        <f t="shared" si="8"/>
        <v>20</v>
      </c>
      <c r="E108">
        <v>6</v>
      </c>
      <c r="F108" t="s">
        <v>31</v>
      </c>
      <c r="G108">
        <v>6</v>
      </c>
      <c r="H108">
        <v>9</v>
      </c>
      <c r="I108">
        <v>11</v>
      </c>
      <c r="J108">
        <v>9</v>
      </c>
      <c r="K108" t="s">
        <v>31</v>
      </c>
      <c r="L108" t="s">
        <v>952</v>
      </c>
      <c r="M108" t="s">
        <v>27</v>
      </c>
      <c r="N108" t="s">
        <v>33</v>
      </c>
      <c r="O108" t="s">
        <v>953</v>
      </c>
      <c r="P108" t="s">
        <v>954</v>
      </c>
      <c r="Q108" t="s">
        <v>955</v>
      </c>
      <c r="R108">
        <f t="shared" si="9"/>
        <v>410412000</v>
      </c>
      <c r="S108">
        <f>IF(ISBLANK($L108),"",1+COUNTIF($R$3:$R$1995,"&gt;"&amp;$R108))</f>
        <v>106</v>
      </c>
      <c r="T108">
        <f>IF(ISBLANK($L108),"",COUNTIF($R$3:$R$1995,"&gt;"&amp;$R108)+COUNTIF($R$3:$R$1995,$R108))</f>
        <v>106</v>
      </c>
    </row>
    <row r="109" spans="1:20" x14ac:dyDescent="0.35">
      <c r="A109" t="str">
        <f t="shared" si="5"/>
        <v>107-108</v>
      </c>
      <c r="B109">
        <f t="shared" si="6"/>
        <v>40</v>
      </c>
      <c r="C109">
        <f t="shared" si="7"/>
        <v>40</v>
      </c>
      <c r="D109">
        <f t="shared" si="8"/>
        <v>17</v>
      </c>
      <c r="E109" t="s">
        <v>31</v>
      </c>
      <c r="F109">
        <v>8</v>
      </c>
      <c r="G109">
        <v>7</v>
      </c>
      <c r="H109">
        <v>8</v>
      </c>
      <c r="I109">
        <v>9</v>
      </c>
      <c r="J109" t="s">
        <v>31</v>
      </c>
      <c r="K109">
        <v>8</v>
      </c>
      <c r="L109" t="s">
        <v>1890</v>
      </c>
      <c r="M109" t="s">
        <v>27</v>
      </c>
      <c r="N109" t="s">
        <v>201</v>
      </c>
      <c r="O109" t="s">
        <v>1891</v>
      </c>
      <c r="P109" t="s">
        <v>1892</v>
      </c>
      <c r="R109">
        <f t="shared" si="9"/>
        <v>400401700</v>
      </c>
      <c r="S109">
        <f>IF(ISBLANK($L109),"",1+COUNTIF($R$3:$R$1995,"&gt;"&amp;$R109))</f>
        <v>107</v>
      </c>
      <c r="T109">
        <f>IF(ISBLANK($L109),"",COUNTIF($R$3:$R$1995,"&gt;"&amp;$R109)+COUNTIF($R$3:$R$1995,$R109))</f>
        <v>108</v>
      </c>
    </row>
    <row r="110" spans="1:20" x14ac:dyDescent="0.35">
      <c r="A110" t="str">
        <f t="shared" si="5"/>
        <v>107-108</v>
      </c>
      <c r="B110">
        <f t="shared" si="6"/>
        <v>40</v>
      </c>
      <c r="C110">
        <f t="shared" si="7"/>
        <v>40</v>
      </c>
      <c r="D110">
        <f t="shared" si="8"/>
        <v>17</v>
      </c>
      <c r="E110">
        <v>3</v>
      </c>
      <c r="F110">
        <v>8</v>
      </c>
      <c r="G110">
        <v>8</v>
      </c>
      <c r="H110">
        <v>4</v>
      </c>
      <c r="I110" t="s">
        <v>31</v>
      </c>
      <c r="J110">
        <v>9</v>
      </c>
      <c r="K110">
        <v>8</v>
      </c>
      <c r="L110" t="s">
        <v>1127</v>
      </c>
      <c r="M110" t="s">
        <v>27</v>
      </c>
      <c r="N110" t="s">
        <v>193</v>
      </c>
      <c r="O110" t="s">
        <v>1128</v>
      </c>
      <c r="P110" t="s">
        <v>1129</v>
      </c>
      <c r="R110">
        <f t="shared" si="9"/>
        <v>400401700</v>
      </c>
      <c r="S110">
        <f>IF(ISBLANK($L110),"",1+COUNTIF($R$3:$R$1995,"&gt;"&amp;$R110))</f>
        <v>107</v>
      </c>
      <c r="T110">
        <f>IF(ISBLANK($L110),"",COUNTIF($R$3:$R$1995,"&gt;"&amp;$R110)+COUNTIF($R$3:$R$1995,$R110))</f>
        <v>108</v>
      </c>
    </row>
    <row r="111" spans="1:20" x14ac:dyDescent="0.35">
      <c r="A111">
        <f t="shared" si="5"/>
        <v>109</v>
      </c>
      <c r="B111">
        <f t="shared" si="6"/>
        <v>39</v>
      </c>
      <c r="C111">
        <f t="shared" si="7"/>
        <v>39</v>
      </c>
      <c r="D111">
        <f t="shared" si="8"/>
        <v>8</v>
      </c>
      <c r="E111">
        <v>11</v>
      </c>
      <c r="F111">
        <v>7</v>
      </c>
      <c r="G111">
        <v>5</v>
      </c>
      <c r="H111">
        <v>8</v>
      </c>
      <c r="I111" t="s">
        <v>31</v>
      </c>
      <c r="J111" t="s">
        <v>31</v>
      </c>
      <c r="K111">
        <v>8</v>
      </c>
      <c r="L111" t="s">
        <v>1681</v>
      </c>
      <c r="M111" t="s">
        <v>27</v>
      </c>
      <c r="N111" t="s">
        <v>400</v>
      </c>
      <c r="O111" t="s">
        <v>1682</v>
      </c>
      <c r="P111" t="s">
        <v>1683</v>
      </c>
      <c r="Q111" t="s">
        <v>403</v>
      </c>
      <c r="R111">
        <f t="shared" si="9"/>
        <v>390390800</v>
      </c>
      <c r="S111">
        <f>IF(ISBLANK($L111),"",1+COUNTIF($R$3:$R$1995,"&gt;"&amp;$R111))</f>
        <v>109</v>
      </c>
      <c r="T111">
        <f>IF(ISBLANK($L111),"",COUNTIF($R$3:$R$1995,"&gt;"&amp;$R111)+COUNTIF($R$3:$R$1995,$R111))</f>
        <v>109</v>
      </c>
    </row>
    <row r="112" spans="1:20" x14ac:dyDescent="0.35">
      <c r="A112">
        <f t="shared" si="5"/>
        <v>110</v>
      </c>
      <c r="B112">
        <f t="shared" si="6"/>
        <v>38</v>
      </c>
      <c r="C112">
        <f t="shared" si="7"/>
        <v>38</v>
      </c>
      <c r="D112">
        <f t="shared" si="8"/>
        <v>8</v>
      </c>
      <c r="E112">
        <v>6</v>
      </c>
      <c r="F112">
        <v>9</v>
      </c>
      <c r="G112">
        <v>8</v>
      </c>
      <c r="H112">
        <v>7</v>
      </c>
      <c r="I112">
        <v>8</v>
      </c>
      <c r="J112" t="s">
        <v>31</v>
      </c>
      <c r="K112" t="s">
        <v>31</v>
      </c>
      <c r="L112" t="s">
        <v>1887</v>
      </c>
      <c r="M112" t="s">
        <v>27</v>
      </c>
      <c r="N112" t="s">
        <v>263</v>
      </c>
      <c r="O112" t="s">
        <v>1888</v>
      </c>
      <c r="P112" t="s">
        <v>1889</v>
      </c>
      <c r="Q112" t="s">
        <v>1237</v>
      </c>
      <c r="R112">
        <f t="shared" si="9"/>
        <v>380380800</v>
      </c>
      <c r="S112">
        <f>IF(ISBLANK($L112),"",1+COUNTIF($R$3:$R$1995,"&gt;"&amp;$R112))</f>
        <v>110</v>
      </c>
      <c r="T112">
        <f>IF(ISBLANK($L112),"",COUNTIF($R$3:$R$1995,"&gt;"&amp;$R112)+COUNTIF($R$3:$R$1995,$R112))</f>
        <v>110</v>
      </c>
    </row>
    <row r="113" spans="1:20" x14ac:dyDescent="0.35">
      <c r="A113">
        <f t="shared" si="5"/>
        <v>111</v>
      </c>
      <c r="B113">
        <f t="shared" si="6"/>
        <v>37</v>
      </c>
      <c r="C113">
        <f t="shared" si="7"/>
        <v>40</v>
      </c>
      <c r="D113">
        <f t="shared" si="8"/>
        <v>21</v>
      </c>
      <c r="E113">
        <v>6</v>
      </c>
      <c r="F113">
        <v>3</v>
      </c>
      <c r="G113">
        <v>3</v>
      </c>
      <c r="H113">
        <v>7</v>
      </c>
      <c r="I113">
        <v>5</v>
      </c>
      <c r="J113">
        <v>11</v>
      </c>
      <c r="K113">
        <v>5</v>
      </c>
      <c r="L113" t="s">
        <v>1664</v>
      </c>
      <c r="M113" t="s">
        <v>27</v>
      </c>
      <c r="N113" t="s">
        <v>445</v>
      </c>
      <c r="O113" t="s">
        <v>1665</v>
      </c>
      <c r="P113" t="s">
        <v>1666</v>
      </c>
      <c r="Q113" t="s">
        <v>1667</v>
      </c>
      <c r="R113">
        <f t="shared" si="9"/>
        <v>370402100</v>
      </c>
      <c r="S113">
        <f>IF(ISBLANK($L113),"",1+COUNTIF($R$3:$R$1995,"&gt;"&amp;$R113))</f>
        <v>111</v>
      </c>
      <c r="T113">
        <f>IF(ISBLANK($L113),"",COUNTIF($R$3:$R$1995,"&gt;"&amp;$R113)+COUNTIF($R$3:$R$1995,$R113))</f>
        <v>111</v>
      </c>
    </row>
    <row r="114" spans="1:20" x14ac:dyDescent="0.35">
      <c r="A114">
        <f t="shared" si="5"/>
        <v>112</v>
      </c>
      <c r="B114">
        <f t="shared" si="6"/>
        <v>37</v>
      </c>
      <c r="C114">
        <f t="shared" si="7"/>
        <v>37</v>
      </c>
      <c r="D114">
        <f t="shared" si="8"/>
        <v>21</v>
      </c>
      <c r="E114" t="s">
        <v>31</v>
      </c>
      <c r="F114">
        <v>6</v>
      </c>
      <c r="G114">
        <v>4</v>
      </c>
      <c r="H114">
        <v>6</v>
      </c>
      <c r="I114" t="s">
        <v>31</v>
      </c>
      <c r="J114">
        <v>13</v>
      </c>
      <c r="K114">
        <v>8</v>
      </c>
      <c r="L114" t="s">
        <v>196</v>
      </c>
      <c r="M114" t="s">
        <v>27</v>
      </c>
      <c r="N114" t="s">
        <v>77</v>
      </c>
      <c r="O114" t="s">
        <v>197</v>
      </c>
      <c r="P114" t="s">
        <v>198</v>
      </c>
      <c r="Q114" t="s">
        <v>199</v>
      </c>
      <c r="R114">
        <f t="shared" si="9"/>
        <v>370372100</v>
      </c>
      <c r="S114">
        <f>IF(ISBLANK($L114),"",1+COUNTIF($R$3:$R$1995,"&gt;"&amp;$R114))</f>
        <v>112</v>
      </c>
      <c r="T114">
        <f>IF(ISBLANK($L114),"",COUNTIF($R$3:$R$1995,"&gt;"&amp;$R114)+COUNTIF($R$3:$R$1995,$R114))</f>
        <v>112</v>
      </c>
    </row>
    <row r="115" spans="1:20" x14ac:dyDescent="0.35">
      <c r="A115">
        <f t="shared" si="5"/>
        <v>113</v>
      </c>
      <c r="B115">
        <f t="shared" si="6"/>
        <v>37</v>
      </c>
      <c r="C115">
        <f t="shared" si="7"/>
        <v>37</v>
      </c>
      <c r="D115">
        <f t="shared" si="8"/>
        <v>8</v>
      </c>
      <c r="E115">
        <v>8</v>
      </c>
      <c r="F115">
        <v>10</v>
      </c>
      <c r="G115">
        <v>6</v>
      </c>
      <c r="H115">
        <v>5</v>
      </c>
      <c r="I115">
        <v>8</v>
      </c>
      <c r="J115" t="s">
        <v>31</v>
      </c>
      <c r="K115" t="s">
        <v>31</v>
      </c>
      <c r="L115" t="s">
        <v>200</v>
      </c>
      <c r="M115" t="s">
        <v>27</v>
      </c>
      <c r="N115" t="s">
        <v>201</v>
      </c>
      <c r="O115" t="s">
        <v>202</v>
      </c>
      <c r="P115" t="s">
        <v>203</v>
      </c>
      <c r="R115">
        <f t="shared" si="9"/>
        <v>370370800</v>
      </c>
      <c r="S115">
        <f>IF(ISBLANK($L115),"",1+COUNTIF($R$3:$R$1995,"&gt;"&amp;$R115))</f>
        <v>113</v>
      </c>
      <c r="T115">
        <f>IF(ISBLANK($L115),"",COUNTIF($R$3:$R$1995,"&gt;"&amp;$R115)+COUNTIF($R$3:$R$1995,$R115))</f>
        <v>113</v>
      </c>
    </row>
    <row r="116" spans="1:20" x14ac:dyDescent="0.35">
      <c r="A116">
        <f t="shared" si="5"/>
        <v>114</v>
      </c>
      <c r="B116">
        <f t="shared" si="6"/>
        <v>35</v>
      </c>
      <c r="C116">
        <f t="shared" si="7"/>
        <v>35</v>
      </c>
      <c r="D116">
        <f t="shared" si="8"/>
        <v>21</v>
      </c>
      <c r="E116">
        <v>4</v>
      </c>
      <c r="F116">
        <v>6</v>
      </c>
      <c r="G116" t="s">
        <v>31</v>
      </c>
      <c r="H116">
        <v>4</v>
      </c>
      <c r="I116">
        <v>8</v>
      </c>
      <c r="J116">
        <v>9</v>
      </c>
      <c r="K116">
        <v>4</v>
      </c>
      <c r="L116" t="s">
        <v>527</v>
      </c>
      <c r="M116" t="s">
        <v>27</v>
      </c>
      <c r="N116" t="s">
        <v>528</v>
      </c>
      <c r="O116" t="s">
        <v>529</v>
      </c>
      <c r="P116" t="s">
        <v>530</v>
      </c>
      <c r="Q116" t="s">
        <v>531</v>
      </c>
      <c r="R116">
        <f t="shared" si="9"/>
        <v>350352100</v>
      </c>
      <c r="S116">
        <f>IF(ISBLANK($L116),"",1+COUNTIF($R$3:$R$1995,"&gt;"&amp;$R116))</f>
        <v>114</v>
      </c>
      <c r="T116">
        <f>IF(ISBLANK($L116),"",COUNTIF($R$3:$R$1995,"&gt;"&amp;$R116)+COUNTIF($R$3:$R$1995,$R116))</f>
        <v>114</v>
      </c>
    </row>
    <row r="117" spans="1:20" x14ac:dyDescent="0.35">
      <c r="A117">
        <f t="shared" si="5"/>
        <v>115</v>
      </c>
      <c r="B117">
        <f t="shared" si="6"/>
        <v>35</v>
      </c>
      <c r="C117">
        <f t="shared" si="7"/>
        <v>35</v>
      </c>
      <c r="D117">
        <f t="shared" si="8"/>
        <v>14</v>
      </c>
      <c r="E117">
        <v>8</v>
      </c>
      <c r="F117">
        <v>4</v>
      </c>
      <c r="G117">
        <v>3</v>
      </c>
      <c r="H117">
        <v>6</v>
      </c>
      <c r="I117" t="s">
        <v>31</v>
      </c>
      <c r="J117">
        <v>9</v>
      </c>
      <c r="K117">
        <v>5</v>
      </c>
      <c r="L117" t="s">
        <v>546</v>
      </c>
      <c r="M117" t="s">
        <v>27</v>
      </c>
      <c r="N117" t="s">
        <v>276</v>
      </c>
      <c r="O117" t="s">
        <v>547</v>
      </c>
      <c r="P117" t="s">
        <v>548</v>
      </c>
      <c r="Q117" t="s">
        <v>549</v>
      </c>
      <c r="R117">
        <f t="shared" si="9"/>
        <v>350351400</v>
      </c>
      <c r="S117">
        <f>IF(ISBLANK($L117),"",1+COUNTIF($R$3:$R$1995,"&gt;"&amp;$R117))</f>
        <v>115</v>
      </c>
      <c r="T117">
        <f>IF(ISBLANK($L117),"",COUNTIF($R$3:$R$1995,"&gt;"&amp;$R117)+COUNTIF($R$3:$R$1995,$R117))</f>
        <v>115</v>
      </c>
    </row>
    <row r="118" spans="1:20" x14ac:dyDescent="0.35">
      <c r="A118">
        <f t="shared" si="5"/>
        <v>116</v>
      </c>
      <c r="B118">
        <f t="shared" si="6"/>
        <v>34</v>
      </c>
      <c r="C118">
        <f t="shared" si="7"/>
        <v>35</v>
      </c>
      <c r="D118">
        <f t="shared" si="8"/>
        <v>24</v>
      </c>
      <c r="E118">
        <v>4</v>
      </c>
      <c r="F118">
        <v>3</v>
      </c>
      <c r="G118">
        <v>1</v>
      </c>
      <c r="H118">
        <v>3</v>
      </c>
      <c r="I118">
        <v>3</v>
      </c>
      <c r="J118">
        <v>14</v>
      </c>
      <c r="K118">
        <v>7</v>
      </c>
      <c r="L118" t="s">
        <v>158</v>
      </c>
      <c r="M118" t="s">
        <v>27</v>
      </c>
      <c r="N118" t="s">
        <v>159</v>
      </c>
      <c r="O118" t="s">
        <v>160</v>
      </c>
      <c r="P118" t="s">
        <v>161</v>
      </c>
      <c r="R118">
        <f t="shared" si="9"/>
        <v>340352400</v>
      </c>
      <c r="S118">
        <f>IF(ISBLANK($L118),"",1+COUNTIF($R$3:$R$1995,"&gt;"&amp;$R118))</f>
        <v>116</v>
      </c>
      <c r="T118">
        <f>IF(ISBLANK($L118),"",COUNTIF($R$3:$R$1995,"&gt;"&amp;$R118)+COUNTIF($R$3:$R$1995,$R118))</f>
        <v>116</v>
      </c>
    </row>
    <row r="119" spans="1:20" x14ac:dyDescent="0.35">
      <c r="A119">
        <f t="shared" si="5"/>
        <v>117</v>
      </c>
      <c r="B119">
        <f t="shared" si="6"/>
        <v>34</v>
      </c>
      <c r="C119">
        <f t="shared" si="7"/>
        <v>34</v>
      </c>
      <c r="D119">
        <f t="shared" si="8"/>
        <v>18</v>
      </c>
      <c r="E119">
        <v>8</v>
      </c>
      <c r="F119">
        <v>6</v>
      </c>
      <c r="G119">
        <v>2</v>
      </c>
      <c r="H119" t="s">
        <v>31</v>
      </c>
      <c r="I119">
        <v>6</v>
      </c>
      <c r="J119" t="s">
        <v>31</v>
      </c>
      <c r="K119">
        <v>12</v>
      </c>
      <c r="L119" t="s">
        <v>1076</v>
      </c>
      <c r="M119" t="s">
        <v>27</v>
      </c>
      <c r="N119" t="s">
        <v>276</v>
      </c>
      <c r="O119" t="s">
        <v>1077</v>
      </c>
      <c r="P119" t="s">
        <v>1078</v>
      </c>
      <c r="Q119" t="s">
        <v>355</v>
      </c>
      <c r="R119">
        <f t="shared" si="9"/>
        <v>340341800</v>
      </c>
      <c r="S119">
        <f>IF(ISBLANK($L119),"",1+COUNTIF($R$3:$R$1995,"&gt;"&amp;$R119))</f>
        <v>117</v>
      </c>
      <c r="T119">
        <f>IF(ISBLANK($L119),"",COUNTIF($R$3:$R$1995,"&gt;"&amp;$R119)+COUNTIF($R$3:$R$1995,$R119))</f>
        <v>117</v>
      </c>
    </row>
    <row r="120" spans="1:20" x14ac:dyDescent="0.35">
      <c r="A120">
        <f t="shared" si="5"/>
        <v>118</v>
      </c>
      <c r="B120">
        <f t="shared" si="6"/>
        <v>34</v>
      </c>
      <c r="C120">
        <f t="shared" si="7"/>
        <v>34</v>
      </c>
      <c r="D120">
        <f t="shared" si="8"/>
        <v>13</v>
      </c>
      <c r="E120">
        <v>5</v>
      </c>
      <c r="F120">
        <v>10</v>
      </c>
      <c r="G120" t="s">
        <v>31</v>
      </c>
      <c r="H120">
        <v>6</v>
      </c>
      <c r="I120">
        <v>8</v>
      </c>
      <c r="J120" t="s">
        <v>31</v>
      </c>
      <c r="K120">
        <v>5</v>
      </c>
      <c r="L120" t="s">
        <v>1079</v>
      </c>
      <c r="M120" t="s">
        <v>27</v>
      </c>
      <c r="N120" t="s">
        <v>367</v>
      </c>
      <c r="O120" t="s">
        <v>1080</v>
      </c>
      <c r="P120" t="s">
        <v>1081</v>
      </c>
      <c r="Q120" t="s">
        <v>1082</v>
      </c>
      <c r="R120">
        <f t="shared" si="9"/>
        <v>340341300</v>
      </c>
      <c r="S120">
        <f>IF(ISBLANK($L120),"",1+COUNTIF($R$3:$R$1995,"&gt;"&amp;$R120))</f>
        <v>118</v>
      </c>
      <c r="T120">
        <f>IF(ISBLANK($L120),"",COUNTIF($R$3:$R$1995,"&gt;"&amp;$R120)+COUNTIF($R$3:$R$1995,$R120))</f>
        <v>118</v>
      </c>
    </row>
    <row r="121" spans="1:20" x14ac:dyDescent="0.35">
      <c r="A121">
        <f t="shared" si="5"/>
        <v>119</v>
      </c>
      <c r="B121">
        <f t="shared" si="6"/>
        <v>34</v>
      </c>
      <c r="C121">
        <f t="shared" si="7"/>
        <v>34</v>
      </c>
      <c r="D121">
        <f t="shared" si="8"/>
        <v>11</v>
      </c>
      <c r="E121">
        <v>7</v>
      </c>
      <c r="F121">
        <v>8</v>
      </c>
      <c r="G121">
        <v>3</v>
      </c>
      <c r="H121">
        <v>5</v>
      </c>
      <c r="I121">
        <v>5</v>
      </c>
      <c r="J121">
        <v>6</v>
      </c>
      <c r="K121" t="s">
        <v>31</v>
      </c>
      <c r="L121" t="s">
        <v>322</v>
      </c>
      <c r="M121" t="s">
        <v>27</v>
      </c>
      <c r="N121" t="s">
        <v>323</v>
      </c>
      <c r="O121" t="s">
        <v>324</v>
      </c>
      <c r="P121" t="s">
        <v>325</v>
      </c>
      <c r="R121">
        <f t="shared" si="9"/>
        <v>340341100</v>
      </c>
      <c r="S121">
        <f>IF(ISBLANK($L121),"",1+COUNTIF($R$3:$R$1995,"&gt;"&amp;$R121))</f>
        <v>119</v>
      </c>
      <c r="T121">
        <f>IF(ISBLANK($L121),"",COUNTIF($R$3:$R$1995,"&gt;"&amp;$R121)+COUNTIF($R$3:$R$1995,$R121))</f>
        <v>119</v>
      </c>
    </row>
    <row r="122" spans="1:20" x14ac:dyDescent="0.35">
      <c r="A122">
        <f t="shared" si="5"/>
        <v>120</v>
      </c>
      <c r="B122">
        <f t="shared" si="6"/>
        <v>33</v>
      </c>
      <c r="C122">
        <f t="shared" si="7"/>
        <v>33</v>
      </c>
      <c r="D122">
        <f t="shared" si="8"/>
        <v>8</v>
      </c>
      <c r="E122">
        <v>6</v>
      </c>
      <c r="F122">
        <v>7</v>
      </c>
      <c r="G122">
        <v>6</v>
      </c>
      <c r="H122">
        <v>6</v>
      </c>
      <c r="I122" t="s">
        <v>31</v>
      </c>
      <c r="J122">
        <v>8</v>
      </c>
      <c r="K122" t="s">
        <v>31</v>
      </c>
      <c r="L122" t="s">
        <v>1739</v>
      </c>
      <c r="M122" t="s">
        <v>27</v>
      </c>
      <c r="N122" t="s">
        <v>123</v>
      </c>
      <c r="O122" t="s">
        <v>1740</v>
      </c>
      <c r="P122" t="s">
        <v>1741</v>
      </c>
      <c r="Q122" t="s">
        <v>1742</v>
      </c>
      <c r="R122">
        <f t="shared" si="9"/>
        <v>330330800</v>
      </c>
      <c r="S122">
        <f>IF(ISBLANK($L122),"",1+COUNTIF($R$3:$R$1995,"&gt;"&amp;$R122))</f>
        <v>120</v>
      </c>
      <c r="T122">
        <f>IF(ISBLANK($L122),"",COUNTIF($R$3:$R$1995,"&gt;"&amp;$R122)+COUNTIF($R$3:$R$1995,$R122))</f>
        <v>120</v>
      </c>
    </row>
    <row r="123" spans="1:20" x14ac:dyDescent="0.35">
      <c r="A123">
        <f t="shared" si="5"/>
        <v>121</v>
      </c>
      <c r="B123">
        <f t="shared" si="6"/>
        <v>32</v>
      </c>
      <c r="C123">
        <f t="shared" si="7"/>
        <v>34</v>
      </c>
      <c r="D123">
        <f t="shared" si="8"/>
        <v>18</v>
      </c>
      <c r="E123">
        <v>2</v>
      </c>
      <c r="F123">
        <v>5</v>
      </c>
      <c r="G123">
        <v>3</v>
      </c>
      <c r="H123">
        <v>6</v>
      </c>
      <c r="I123">
        <v>7</v>
      </c>
      <c r="J123">
        <v>6</v>
      </c>
      <c r="K123">
        <v>5</v>
      </c>
      <c r="L123" t="s">
        <v>1433</v>
      </c>
      <c r="M123" t="s">
        <v>27</v>
      </c>
      <c r="N123" t="s">
        <v>193</v>
      </c>
      <c r="O123" t="s">
        <v>1434</v>
      </c>
      <c r="P123" t="s">
        <v>1435</v>
      </c>
      <c r="Q123" t="s">
        <v>274</v>
      </c>
      <c r="R123">
        <f t="shared" si="9"/>
        <v>320341800</v>
      </c>
      <c r="S123">
        <f>IF(ISBLANK($L123),"",1+COUNTIF($R$3:$R$1995,"&gt;"&amp;$R123))</f>
        <v>121</v>
      </c>
      <c r="T123">
        <f>IF(ISBLANK($L123),"",COUNTIF($R$3:$R$1995,"&gt;"&amp;$R123)+COUNTIF($R$3:$R$1995,$R123))</f>
        <v>121</v>
      </c>
    </row>
    <row r="124" spans="1:20" x14ac:dyDescent="0.35">
      <c r="A124">
        <f t="shared" si="5"/>
        <v>122</v>
      </c>
      <c r="B124">
        <f t="shared" si="6"/>
        <v>32</v>
      </c>
      <c r="C124">
        <f t="shared" si="7"/>
        <v>34</v>
      </c>
      <c r="D124">
        <f t="shared" si="8"/>
        <v>15</v>
      </c>
      <c r="E124">
        <v>4</v>
      </c>
      <c r="F124">
        <v>8</v>
      </c>
      <c r="G124">
        <v>2</v>
      </c>
      <c r="H124">
        <v>5</v>
      </c>
      <c r="I124">
        <v>7</v>
      </c>
      <c r="J124">
        <v>3</v>
      </c>
      <c r="K124">
        <v>5</v>
      </c>
      <c r="L124" t="s">
        <v>798</v>
      </c>
      <c r="M124" t="s">
        <v>27</v>
      </c>
      <c r="N124" t="s">
        <v>445</v>
      </c>
      <c r="O124" t="s">
        <v>799</v>
      </c>
      <c r="P124" t="s">
        <v>800</v>
      </c>
      <c r="Q124" t="s">
        <v>801</v>
      </c>
      <c r="R124">
        <f t="shared" si="9"/>
        <v>320341500</v>
      </c>
      <c r="S124">
        <f>IF(ISBLANK($L124),"",1+COUNTIF($R$3:$R$1995,"&gt;"&amp;$R124))</f>
        <v>122</v>
      </c>
      <c r="T124">
        <f>IF(ISBLANK($L124),"",COUNTIF($R$3:$R$1995,"&gt;"&amp;$R124)+COUNTIF($R$3:$R$1995,$R124))</f>
        <v>122</v>
      </c>
    </row>
    <row r="125" spans="1:20" x14ac:dyDescent="0.35">
      <c r="A125">
        <f t="shared" si="5"/>
        <v>123</v>
      </c>
      <c r="B125">
        <f t="shared" si="6"/>
        <v>32</v>
      </c>
      <c r="C125">
        <f t="shared" si="7"/>
        <v>32</v>
      </c>
      <c r="D125">
        <f t="shared" si="8"/>
        <v>18</v>
      </c>
      <c r="E125">
        <v>7</v>
      </c>
      <c r="F125">
        <v>2</v>
      </c>
      <c r="G125">
        <v>3</v>
      </c>
      <c r="H125">
        <v>2</v>
      </c>
      <c r="I125" t="s">
        <v>31</v>
      </c>
      <c r="J125">
        <v>9</v>
      </c>
      <c r="K125">
        <v>9</v>
      </c>
      <c r="L125" t="s">
        <v>388</v>
      </c>
      <c r="M125" t="s">
        <v>27</v>
      </c>
      <c r="N125" t="s">
        <v>223</v>
      </c>
      <c r="O125" t="s">
        <v>389</v>
      </c>
      <c r="P125" t="s">
        <v>390</v>
      </c>
      <c r="Q125" t="s">
        <v>391</v>
      </c>
      <c r="R125">
        <f t="shared" si="9"/>
        <v>320321800</v>
      </c>
      <c r="S125">
        <f>IF(ISBLANK($L125),"",1+COUNTIF($R$3:$R$1995,"&gt;"&amp;$R125))</f>
        <v>123</v>
      </c>
      <c r="T125">
        <f>IF(ISBLANK($L125),"",COUNTIF($R$3:$R$1995,"&gt;"&amp;$R125)+COUNTIF($R$3:$R$1995,$R125))</f>
        <v>123</v>
      </c>
    </row>
    <row r="126" spans="1:20" x14ac:dyDescent="0.35">
      <c r="A126" t="str">
        <f t="shared" ref="A126:A189" si="10">IF(ISBLANK($L126),"",IF($S126=$T126,$S126,$S126&amp;"-"&amp;$T126))</f>
        <v>124-125</v>
      </c>
      <c r="B126">
        <f t="shared" ref="B126:B189" si="11">$C126-MINA($E126:$K126)</f>
        <v>32</v>
      </c>
      <c r="C126">
        <f t="shared" ref="C126:C189" si="12">SUM($E126:$K126)</f>
        <v>32</v>
      </c>
      <c r="D126">
        <f t="shared" ref="D126:D189" si="13">SUM($I126:$K126)</f>
        <v>14</v>
      </c>
      <c r="E126">
        <v>8</v>
      </c>
      <c r="F126">
        <v>6</v>
      </c>
      <c r="G126">
        <v>0</v>
      </c>
      <c r="H126">
        <v>4</v>
      </c>
      <c r="I126">
        <v>6</v>
      </c>
      <c r="J126">
        <v>8</v>
      </c>
      <c r="K126" t="s">
        <v>31</v>
      </c>
      <c r="L126" t="s">
        <v>932</v>
      </c>
      <c r="M126" t="s">
        <v>27</v>
      </c>
      <c r="N126" t="s">
        <v>123</v>
      </c>
      <c r="O126" t="s">
        <v>933</v>
      </c>
      <c r="P126" t="s">
        <v>934</v>
      </c>
      <c r="R126">
        <f t="shared" ref="R126:R189" si="14">$B126*10000000+$C126*10000+$D126*100</f>
        <v>320321400</v>
      </c>
      <c r="S126">
        <f>IF(ISBLANK($L126),"",1+COUNTIF($R$3:$R$1995,"&gt;"&amp;$R126))</f>
        <v>124</v>
      </c>
      <c r="T126">
        <f>IF(ISBLANK($L126),"",COUNTIF($R$3:$R$1995,"&gt;"&amp;$R126)+COUNTIF($R$3:$R$1995,$R126))</f>
        <v>125</v>
      </c>
    </row>
    <row r="127" spans="1:20" x14ac:dyDescent="0.35">
      <c r="A127" t="str">
        <f t="shared" si="10"/>
        <v>124-125</v>
      </c>
      <c r="B127">
        <f t="shared" si="11"/>
        <v>32</v>
      </c>
      <c r="C127">
        <f t="shared" si="12"/>
        <v>32</v>
      </c>
      <c r="D127">
        <f t="shared" si="13"/>
        <v>14</v>
      </c>
      <c r="E127">
        <v>7</v>
      </c>
      <c r="F127">
        <v>7</v>
      </c>
      <c r="G127" t="s">
        <v>31</v>
      </c>
      <c r="H127">
        <v>4</v>
      </c>
      <c r="I127">
        <v>11</v>
      </c>
      <c r="J127" t="s">
        <v>31</v>
      </c>
      <c r="K127">
        <v>3</v>
      </c>
      <c r="L127" t="s">
        <v>502</v>
      </c>
      <c r="M127" t="s">
        <v>27</v>
      </c>
      <c r="N127" t="s">
        <v>367</v>
      </c>
      <c r="O127" t="s">
        <v>503</v>
      </c>
      <c r="P127" t="s">
        <v>504</v>
      </c>
      <c r="Q127" t="s">
        <v>370</v>
      </c>
      <c r="R127">
        <f t="shared" si="14"/>
        <v>320321400</v>
      </c>
      <c r="S127">
        <f>IF(ISBLANK($L127),"",1+COUNTIF($R$3:$R$1995,"&gt;"&amp;$R127))</f>
        <v>124</v>
      </c>
      <c r="T127">
        <f>IF(ISBLANK($L127),"",COUNTIF($R$3:$R$1995,"&gt;"&amp;$R127)+COUNTIF($R$3:$R$1995,$R127))</f>
        <v>125</v>
      </c>
    </row>
    <row r="128" spans="1:20" x14ac:dyDescent="0.35">
      <c r="A128">
        <f t="shared" si="10"/>
        <v>126</v>
      </c>
      <c r="B128">
        <f t="shared" si="11"/>
        <v>31</v>
      </c>
      <c r="C128">
        <f t="shared" si="12"/>
        <v>33</v>
      </c>
      <c r="D128">
        <f t="shared" si="13"/>
        <v>17</v>
      </c>
      <c r="E128">
        <v>3</v>
      </c>
      <c r="F128">
        <v>5</v>
      </c>
      <c r="G128">
        <v>2</v>
      </c>
      <c r="H128">
        <v>6</v>
      </c>
      <c r="I128">
        <v>8</v>
      </c>
      <c r="J128">
        <v>7</v>
      </c>
      <c r="K128">
        <v>2</v>
      </c>
      <c r="L128" t="s">
        <v>942</v>
      </c>
      <c r="M128" t="s">
        <v>27</v>
      </c>
      <c r="N128" t="s">
        <v>149</v>
      </c>
      <c r="O128" t="s">
        <v>741</v>
      </c>
      <c r="P128" t="s">
        <v>943</v>
      </c>
      <c r="Q128" t="s">
        <v>944</v>
      </c>
      <c r="R128">
        <f t="shared" si="14"/>
        <v>310331700</v>
      </c>
      <c r="S128">
        <f>IF(ISBLANK($L128),"",1+COUNTIF($R$3:$R$1995,"&gt;"&amp;$R128))</f>
        <v>126</v>
      </c>
      <c r="T128">
        <f>IF(ISBLANK($L128),"",COUNTIF($R$3:$R$1995,"&gt;"&amp;$R128)+COUNTIF($R$3:$R$1995,$R128))</f>
        <v>126</v>
      </c>
    </row>
    <row r="129" spans="1:20" x14ac:dyDescent="0.35">
      <c r="A129">
        <f t="shared" si="10"/>
        <v>127</v>
      </c>
      <c r="B129">
        <f t="shared" si="11"/>
        <v>31</v>
      </c>
      <c r="C129">
        <f t="shared" si="12"/>
        <v>31</v>
      </c>
      <c r="D129">
        <f t="shared" si="13"/>
        <v>10</v>
      </c>
      <c r="E129">
        <v>9</v>
      </c>
      <c r="F129">
        <v>7</v>
      </c>
      <c r="G129">
        <v>5</v>
      </c>
      <c r="H129" t="s">
        <v>31</v>
      </c>
      <c r="I129" t="s">
        <v>31</v>
      </c>
      <c r="J129">
        <v>7</v>
      </c>
      <c r="K129">
        <v>3</v>
      </c>
      <c r="L129" t="s">
        <v>1499</v>
      </c>
      <c r="M129" t="s">
        <v>27</v>
      </c>
      <c r="N129" t="s">
        <v>49</v>
      </c>
      <c r="O129" t="s">
        <v>1500</v>
      </c>
      <c r="P129" t="s">
        <v>1501</v>
      </c>
      <c r="Q129" t="s">
        <v>109</v>
      </c>
      <c r="R129">
        <f t="shared" si="14"/>
        <v>310311000</v>
      </c>
      <c r="S129">
        <f>IF(ISBLANK($L129),"",1+COUNTIF($R$3:$R$1995,"&gt;"&amp;$R129))</f>
        <v>127</v>
      </c>
      <c r="T129">
        <f>IF(ISBLANK($L129),"",COUNTIF($R$3:$R$1995,"&gt;"&amp;$R129)+COUNTIF($R$3:$R$1995,$R129))</f>
        <v>127</v>
      </c>
    </row>
    <row r="130" spans="1:20" x14ac:dyDescent="0.35">
      <c r="A130">
        <f t="shared" si="10"/>
        <v>128</v>
      </c>
      <c r="B130">
        <f t="shared" si="11"/>
        <v>31</v>
      </c>
      <c r="C130">
        <f t="shared" si="12"/>
        <v>31</v>
      </c>
      <c r="D130">
        <f t="shared" si="13"/>
        <v>9</v>
      </c>
      <c r="E130">
        <v>9</v>
      </c>
      <c r="F130">
        <v>7</v>
      </c>
      <c r="G130" t="s">
        <v>31</v>
      </c>
      <c r="H130">
        <v>6</v>
      </c>
      <c r="I130">
        <v>9</v>
      </c>
      <c r="J130" t="s">
        <v>31</v>
      </c>
      <c r="K130" t="s">
        <v>31</v>
      </c>
      <c r="L130" t="s">
        <v>1124</v>
      </c>
      <c r="M130" t="s">
        <v>27</v>
      </c>
      <c r="N130" t="s">
        <v>82</v>
      </c>
      <c r="O130" t="s">
        <v>1125</v>
      </c>
      <c r="P130" t="s">
        <v>1126</v>
      </c>
      <c r="R130">
        <f t="shared" si="14"/>
        <v>310310900</v>
      </c>
      <c r="S130">
        <f>IF(ISBLANK($L130),"",1+COUNTIF($R$3:$R$1995,"&gt;"&amp;$R130))</f>
        <v>128</v>
      </c>
      <c r="T130">
        <f>IF(ISBLANK($L130),"",COUNTIF($R$3:$R$1995,"&gt;"&amp;$R130)+COUNTIF($R$3:$R$1995,$R130))</f>
        <v>128</v>
      </c>
    </row>
    <row r="131" spans="1:20" x14ac:dyDescent="0.35">
      <c r="A131">
        <f t="shared" si="10"/>
        <v>129</v>
      </c>
      <c r="B131">
        <f t="shared" si="11"/>
        <v>30</v>
      </c>
      <c r="C131">
        <f t="shared" si="12"/>
        <v>30</v>
      </c>
      <c r="D131">
        <f t="shared" si="13"/>
        <v>20</v>
      </c>
      <c r="E131">
        <v>5</v>
      </c>
      <c r="F131">
        <v>5</v>
      </c>
      <c r="G131">
        <v>0</v>
      </c>
      <c r="H131" t="s">
        <v>31</v>
      </c>
      <c r="I131">
        <v>8</v>
      </c>
      <c r="J131">
        <v>6</v>
      </c>
      <c r="K131">
        <v>6</v>
      </c>
      <c r="L131" t="s">
        <v>1698</v>
      </c>
      <c r="M131" t="s">
        <v>27</v>
      </c>
      <c r="N131" t="s">
        <v>276</v>
      </c>
      <c r="O131" t="s">
        <v>1699</v>
      </c>
      <c r="P131" t="s">
        <v>1700</v>
      </c>
      <c r="Q131" t="s">
        <v>355</v>
      </c>
      <c r="R131">
        <f t="shared" si="14"/>
        <v>300302000</v>
      </c>
      <c r="S131">
        <f>IF(ISBLANK($L131),"",1+COUNTIF($R$3:$R$1995,"&gt;"&amp;$R131))</f>
        <v>129</v>
      </c>
      <c r="T131">
        <f>IF(ISBLANK($L131),"",COUNTIF($R$3:$R$1995,"&gt;"&amp;$R131)+COUNTIF($R$3:$R$1995,$R131))</f>
        <v>129</v>
      </c>
    </row>
    <row r="132" spans="1:20" x14ac:dyDescent="0.35">
      <c r="A132">
        <f t="shared" si="10"/>
        <v>130</v>
      </c>
      <c r="B132">
        <f t="shared" si="11"/>
        <v>30</v>
      </c>
      <c r="C132">
        <f t="shared" si="12"/>
        <v>30</v>
      </c>
      <c r="D132">
        <f t="shared" si="13"/>
        <v>18</v>
      </c>
      <c r="E132">
        <v>4</v>
      </c>
      <c r="F132">
        <v>6</v>
      </c>
      <c r="G132">
        <v>0</v>
      </c>
      <c r="H132">
        <v>2</v>
      </c>
      <c r="I132">
        <v>6</v>
      </c>
      <c r="J132">
        <v>9</v>
      </c>
      <c r="K132">
        <v>3</v>
      </c>
      <c r="L132" t="s">
        <v>1355</v>
      </c>
      <c r="M132" t="s">
        <v>27</v>
      </c>
      <c r="N132" t="s">
        <v>159</v>
      </c>
      <c r="O132" t="s">
        <v>1356</v>
      </c>
      <c r="P132" t="s">
        <v>1357</v>
      </c>
      <c r="R132">
        <f t="shared" si="14"/>
        <v>300301800</v>
      </c>
      <c r="S132">
        <f>IF(ISBLANK($L132),"",1+COUNTIF($R$3:$R$1995,"&gt;"&amp;$R132))</f>
        <v>130</v>
      </c>
      <c r="T132">
        <f>IF(ISBLANK($L132),"",COUNTIF($R$3:$R$1995,"&gt;"&amp;$R132)+COUNTIF($R$3:$R$1995,$R132))</f>
        <v>130</v>
      </c>
    </row>
    <row r="133" spans="1:20" x14ac:dyDescent="0.35">
      <c r="A133">
        <f t="shared" si="10"/>
        <v>131</v>
      </c>
      <c r="B133">
        <f t="shared" si="11"/>
        <v>30</v>
      </c>
      <c r="C133">
        <f t="shared" si="12"/>
        <v>30</v>
      </c>
      <c r="D133">
        <f t="shared" si="13"/>
        <v>10</v>
      </c>
      <c r="E133">
        <v>8</v>
      </c>
      <c r="F133">
        <v>6</v>
      </c>
      <c r="G133">
        <v>6</v>
      </c>
      <c r="H133" t="s">
        <v>31</v>
      </c>
      <c r="I133">
        <v>10</v>
      </c>
      <c r="J133" t="s">
        <v>31</v>
      </c>
      <c r="K133" t="s">
        <v>31</v>
      </c>
      <c r="L133" t="s">
        <v>76</v>
      </c>
      <c r="M133" t="s">
        <v>27</v>
      </c>
      <c r="N133" t="s">
        <v>77</v>
      </c>
      <c r="O133" t="s">
        <v>78</v>
      </c>
      <c r="P133" t="s">
        <v>79</v>
      </c>
      <c r="Q133" t="s">
        <v>80</v>
      </c>
      <c r="R133">
        <f t="shared" si="14"/>
        <v>300301000</v>
      </c>
      <c r="S133">
        <f>IF(ISBLANK($L133),"",1+COUNTIF($R$3:$R$1995,"&gt;"&amp;$R133))</f>
        <v>131</v>
      </c>
      <c r="T133">
        <f>IF(ISBLANK($L133),"",COUNTIF($R$3:$R$1995,"&gt;"&amp;$R133)+COUNTIF($R$3:$R$1995,$R133))</f>
        <v>131</v>
      </c>
    </row>
    <row r="134" spans="1:20" x14ac:dyDescent="0.35">
      <c r="A134">
        <f t="shared" si="10"/>
        <v>132</v>
      </c>
      <c r="B134">
        <f t="shared" si="11"/>
        <v>29</v>
      </c>
      <c r="C134">
        <f t="shared" si="12"/>
        <v>31</v>
      </c>
      <c r="D134">
        <f t="shared" si="13"/>
        <v>21</v>
      </c>
      <c r="E134">
        <v>2</v>
      </c>
      <c r="F134">
        <v>3</v>
      </c>
      <c r="G134">
        <v>3</v>
      </c>
      <c r="H134">
        <v>2</v>
      </c>
      <c r="I134">
        <v>5</v>
      </c>
      <c r="J134">
        <v>7</v>
      </c>
      <c r="K134">
        <v>9</v>
      </c>
      <c r="L134" t="s">
        <v>635</v>
      </c>
      <c r="M134" t="s">
        <v>27</v>
      </c>
      <c r="N134" t="s">
        <v>475</v>
      </c>
      <c r="O134" t="s">
        <v>636</v>
      </c>
      <c r="P134" t="s">
        <v>637</v>
      </c>
      <c r="R134">
        <f t="shared" si="14"/>
        <v>290312100</v>
      </c>
      <c r="S134">
        <f>IF(ISBLANK($L134),"",1+COUNTIF($R$3:$R$1995,"&gt;"&amp;$R134))</f>
        <v>132</v>
      </c>
      <c r="T134">
        <f>IF(ISBLANK($L134),"",COUNTIF($R$3:$R$1995,"&gt;"&amp;$R134)+COUNTIF($R$3:$R$1995,$R134))</f>
        <v>132</v>
      </c>
    </row>
    <row r="135" spans="1:20" x14ac:dyDescent="0.35">
      <c r="A135">
        <f t="shared" si="10"/>
        <v>133</v>
      </c>
      <c r="B135">
        <f t="shared" si="11"/>
        <v>29</v>
      </c>
      <c r="C135">
        <f t="shared" si="12"/>
        <v>30</v>
      </c>
      <c r="D135">
        <f t="shared" si="13"/>
        <v>17</v>
      </c>
      <c r="E135">
        <v>5</v>
      </c>
      <c r="F135">
        <v>5</v>
      </c>
      <c r="G135">
        <v>1</v>
      </c>
      <c r="H135">
        <v>2</v>
      </c>
      <c r="I135">
        <v>6</v>
      </c>
      <c r="J135">
        <v>8</v>
      </c>
      <c r="K135">
        <v>3</v>
      </c>
      <c r="L135" t="s">
        <v>1701</v>
      </c>
      <c r="M135" t="s">
        <v>27</v>
      </c>
      <c r="N135" t="s">
        <v>149</v>
      </c>
      <c r="O135" t="s">
        <v>1702</v>
      </c>
      <c r="P135" t="s">
        <v>1703</v>
      </c>
      <c r="Q135" t="s">
        <v>1704</v>
      </c>
      <c r="R135">
        <f t="shared" si="14"/>
        <v>290301700</v>
      </c>
      <c r="S135">
        <f>IF(ISBLANK($L135),"",1+COUNTIF($R$3:$R$1995,"&gt;"&amp;$R135))</f>
        <v>133</v>
      </c>
      <c r="T135">
        <f>IF(ISBLANK($L135),"",COUNTIF($R$3:$R$1995,"&gt;"&amp;$R135)+COUNTIF($R$3:$R$1995,$R135))</f>
        <v>133</v>
      </c>
    </row>
    <row r="136" spans="1:20" x14ac:dyDescent="0.35">
      <c r="A136">
        <f t="shared" si="10"/>
        <v>134</v>
      </c>
      <c r="B136">
        <f t="shared" si="11"/>
        <v>29</v>
      </c>
      <c r="C136">
        <f t="shared" si="12"/>
        <v>29</v>
      </c>
      <c r="D136">
        <f t="shared" si="13"/>
        <v>15</v>
      </c>
      <c r="E136">
        <v>6</v>
      </c>
      <c r="F136" t="s">
        <v>31</v>
      </c>
      <c r="G136">
        <v>6</v>
      </c>
      <c r="H136">
        <v>2</v>
      </c>
      <c r="I136">
        <v>2</v>
      </c>
      <c r="J136">
        <v>10</v>
      </c>
      <c r="K136">
        <v>3</v>
      </c>
      <c r="L136" t="s">
        <v>498</v>
      </c>
      <c r="M136" t="s">
        <v>27</v>
      </c>
      <c r="N136" t="s">
        <v>214</v>
      </c>
      <c r="O136" t="s">
        <v>499</v>
      </c>
      <c r="P136" t="s">
        <v>500</v>
      </c>
      <c r="Q136" t="s">
        <v>501</v>
      </c>
      <c r="R136">
        <f t="shared" si="14"/>
        <v>290291500</v>
      </c>
      <c r="S136">
        <f>IF(ISBLANK($L136),"",1+COUNTIF($R$3:$R$1995,"&gt;"&amp;$R136))</f>
        <v>134</v>
      </c>
      <c r="T136">
        <f>IF(ISBLANK($L136),"",COUNTIF($R$3:$R$1995,"&gt;"&amp;$R136)+COUNTIF($R$3:$R$1995,$R136))</f>
        <v>134</v>
      </c>
    </row>
    <row r="137" spans="1:20" x14ac:dyDescent="0.35">
      <c r="A137">
        <f t="shared" si="10"/>
        <v>135</v>
      </c>
      <c r="B137">
        <f t="shared" si="11"/>
        <v>29</v>
      </c>
      <c r="C137">
        <f t="shared" si="12"/>
        <v>29</v>
      </c>
      <c r="D137">
        <f t="shared" si="13"/>
        <v>8</v>
      </c>
      <c r="E137" t="s">
        <v>31</v>
      </c>
      <c r="F137">
        <v>8</v>
      </c>
      <c r="G137">
        <v>13</v>
      </c>
      <c r="H137" t="s">
        <v>31</v>
      </c>
      <c r="I137">
        <v>8</v>
      </c>
      <c r="J137" t="s">
        <v>31</v>
      </c>
      <c r="K137" t="s">
        <v>31</v>
      </c>
      <c r="L137" t="s">
        <v>1097</v>
      </c>
      <c r="M137" t="s">
        <v>27</v>
      </c>
      <c r="N137" t="s">
        <v>223</v>
      </c>
      <c r="O137" t="s">
        <v>1098</v>
      </c>
      <c r="Q137" t="s">
        <v>825</v>
      </c>
      <c r="R137">
        <f t="shared" si="14"/>
        <v>290290800</v>
      </c>
      <c r="S137">
        <f>IF(ISBLANK($L137),"",1+COUNTIF($R$3:$R$1995,"&gt;"&amp;$R137))</f>
        <v>135</v>
      </c>
      <c r="T137">
        <f>IF(ISBLANK($L137),"",COUNTIF($R$3:$R$1995,"&gt;"&amp;$R137)+COUNTIF($R$3:$R$1995,$R137))</f>
        <v>135</v>
      </c>
    </row>
    <row r="138" spans="1:20" x14ac:dyDescent="0.35">
      <c r="A138">
        <f t="shared" si="10"/>
        <v>136</v>
      </c>
      <c r="B138">
        <f t="shared" si="11"/>
        <v>28</v>
      </c>
      <c r="C138">
        <f t="shared" si="12"/>
        <v>31</v>
      </c>
      <c r="D138">
        <f t="shared" si="13"/>
        <v>13</v>
      </c>
      <c r="E138">
        <v>5</v>
      </c>
      <c r="F138">
        <v>5</v>
      </c>
      <c r="G138">
        <v>3</v>
      </c>
      <c r="H138">
        <v>5</v>
      </c>
      <c r="I138">
        <v>4</v>
      </c>
      <c r="J138">
        <v>4</v>
      </c>
      <c r="K138">
        <v>5</v>
      </c>
      <c r="L138" t="s">
        <v>1238</v>
      </c>
      <c r="M138" t="s">
        <v>27</v>
      </c>
      <c r="N138" t="s">
        <v>159</v>
      </c>
      <c r="O138" t="s">
        <v>1239</v>
      </c>
      <c r="P138" t="s">
        <v>1240</v>
      </c>
      <c r="R138">
        <f t="shared" si="14"/>
        <v>280311300</v>
      </c>
      <c r="S138">
        <f>IF(ISBLANK($L138),"",1+COUNTIF($R$3:$R$1995,"&gt;"&amp;$R138))</f>
        <v>136</v>
      </c>
      <c r="T138">
        <f>IF(ISBLANK($L138),"",COUNTIF($R$3:$R$1995,"&gt;"&amp;$R138)+COUNTIF($R$3:$R$1995,$R138))</f>
        <v>136</v>
      </c>
    </row>
    <row r="139" spans="1:20" x14ac:dyDescent="0.35">
      <c r="A139">
        <f t="shared" si="10"/>
        <v>137</v>
      </c>
      <c r="B139">
        <f t="shared" si="11"/>
        <v>28</v>
      </c>
      <c r="C139">
        <f t="shared" si="12"/>
        <v>29</v>
      </c>
      <c r="D139">
        <f t="shared" si="13"/>
        <v>19</v>
      </c>
      <c r="E139">
        <v>4</v>
      </c>
      <c r="F139">
        <v>1</v>
      </c>
      <c r="G139">
        <v>3</v>
      </c>
      <c r="H139">
        <v>2</v>
      </c>
      <c r="I139">
        <v>7</v>
      </c>
      <c r="J139">
        <v>5</v>
      </c>
      <c r="K139">
        <v>7</v>
      </c>
      <c r="L139" t="s">
        <v>290</v>
      </c>
      <c r="M139" t="s">
        <v>27</v>
      </c>
      <c r="N139" t="s">
        <v>39</v>
      </c>
      <c r="O139" t="s">
        <v>291</v>
      </c>
      <c r="P139" t="s">
        <v>292</v>
      </c>
      <c r="Q139" t="s">
        <v>293</v>
      </c>
      <c r="R139">
        <f t="shared" si="14"/>
        <v>280291900</v>
      </c>
      <c r="S139">
        <f>IF(ISBLANK($L139),"",1+COUNTIF($R$3:$R$1995,"&gt;"&amp;$R139))</f>
        <v>137</v>
      </c>
      <c r="T139">
        <f>IF(ISBLANK($L139),"",COUNTIF($R$3:$R$1995,"&gt;"&amp;$R139)+COUNTIF($R$3:$R$1995,$R139))</f>
        <v>137</v>
      </c>
    </row>
    <row r="140" spans="1:20" x14ac:dyDescent="0.35">
      <c r="A140">
        <f t="shared" si="10"/>
        <v>138</v>
      </c>
      <c r="B140">
        <f t="shared" si="11"/>
        <v>28</v>
      </c>
      <c r="C140">
        <f t="shared" si="12"/>
        <v>28</v>
      </c>
      <c r="D140">
        <f t="shared" si="13"/>
        <v>19</v>
      </c>
      <c r="E140" t="s">
        <v>31</v>
      </c>
      <c r="F140">
        <v>6</v>
      </c>
      <c r="G140">
        <v>3</v>
      </c>
      <c r="H140" t="s">
        <v>31</v>
      </c>
      <c r="I140">
        <v>7</v>
      </c>
      <c r="J140">
        <v>5</v>
      </c>
      <c r="K140">
        <v>7</v>
      </c>
      <c r="L140" t="s">
        <v>1899</v>
      </c>
      <c r="M140" t="s">
        <v>27</v>
      </c>
      <c r="N140" t="s">
        <v>193</v>
      </c>
      <c r="O140" t="s">
        <v>1900</v>
      </c>
      <c r="P140" t="s">
        <v>1901</v>
      </c>
      <c r="R140">
        <f t="shared" si="14"/>
        <v>280281900</v>
      </c>
      <c r="S140">
        <f>IF(ISBLANK($L140),"",1+COUNTIF($R$3:$R$1995,"&gt;"&amp;$R140))</f>
        <v>138</v>
      </c>
      <c r="T140">
        <f>IF(ISBLANK($L140),"",COUNTIF($R$3:$R$1995,"&gt;"&amp;$R140)+COUNTIF($R$3:$R$1995,$R140))</f>
        <v>138</v>
      </c>
    </row>
    <row r="141" spans="1:20" x14ac:dyDescent="0.35">
      <c r="A141">
        <f t="shared" si="10"/>
        <v>139</v>
      </c>
      <c r="B141">
        <f t="shared" si="11"/>
        <v>28</v>
      </c>
      <c r="C141">
        <f t="shared" si="12"/>
        <v>28</v>
      </c>
      <c r="D141">
        <f t="shared" si="13"/>
        <v>6</v>
      </c>
      <c r="E141">
        <v>7</v>
      </c>
      <c r="F141">
        <v>10</v>
      </c>
      <c r="G141">
        <v>5</v>
      </c>
      <c r="H141" t="s">
        <v>31</v>
      </c>
      <c r="I141">
        <v>6</v>
      </c>
      <c r="J141" t="s">
        <v>31</v>
      </c>
      <c r="K141" t="s">
        <v>31</v>
      </c>
      <c r="L141" t="s">
        <v>1911</v>
      </c>
      <c r="M141" t="s">
        <v>27</v>
      </c>
      <c r="N141" t="s">
        <v>77</v>
      </c>
      <c r="O141" t="s">
        <v>1912</v>
      </c>
      <c r="P141" t="s">
        <v>1913</v>
      </c>
      <c r="Q141" t="s">
        <v>1914</v>
      </c>
      <c r="R141">
        <f t="shared" si="14"/>
        <v>280280600</v>
      </c>
      <c r="S141">
        <f>IF(ISBLANK($L141),"",1+COUNTIF($R$3:$R$1995,"&gt;"&amp;$R141))</f>
        <v>139</v>
      </c>
      <c r="T141">
        <f>IF(ISBLANK($L141),"",COUNTIF($R$3:$R$1995,"&gt;"&amp;$R141)+COUNTIF($R$3:$R$1995,$R141))</f>
        <v>139</v>
      </c>
    </row>
    <row r="142" spans="1:20" x14ac:dyDescent="0.35">
      <c r="A142">
        <f t="shared" si="10"/>
        <v>140</v>
      </c>
      <c r="B142">
        <f t="shared" si="11"/>
        <v>27</v>
      </c>
      <c r="C142">
        <f t="shared" si="12"/>
        <v>28</v>
      </c>
      <c r="D142">
        <f t="shared" si="13"/>
        <v>12</v>
      </c>
      <c r="E142">
        <v>4</v>
      </c>
      <c r="F142">
        <v>7</v>
      </c>
      <c r="G142">
        <v>4</v>
      </c>
      <c r="H142">
        <v>1</v>
      </c>
      <c r="I142">
        <v>5</v>
      </c>
      <c r="J142">
        <v>3</v>
      </c>
      <c r="K142">
        <v>4</v>
      </c>
      <c r="L142" t="s">
        <v>1747</v>
      </c>
      <c r="M142" t="s">
        <v>27</v>
      </c>
      <c r="N142" t="s">
        <v>1563</v>
      </c>
      <c r="O142" t="s">
        <v>1748</v>
      </c>
      <c r="P142" t="s">
        <v>1749</v>
      </c>
      <c r="R142">
        <f t="shared" si="14"/>
        <v>270281200</v>
      </c>
      <c r="S142">
        <f>IF(ISBLANK($L142),"",1+COUNTIF($R$3:$R$1995,"&gt;"&amp;$R142))</f>
        <v>140</v>
      </c>
      <c r="T142">
        <f>IF(ISBLANK($L142),"",COUNTIF($R$3:$R$1995,"&gt;"&amp;$R142)+COUNTIF($R$3:$R$1995,$R142))</f>
        <v>140</v>
      </c>
    </row>
    <row r="143" spans="1:20" x14ac:dyDescent="0.35">
      <c r="A143" t="str">
        <f t="shared" si="10"/>
        <v>141-142</v>
      </c>
      <c r="B143">
        <f t="shared" si="11"/>
        <v>27</v>
      </c>
      <c r="C143">
        <f t="shared" si="12"/>
        <v>27</v>
      </c>
      <c r="D143">
        <f t="shared" si="13"/>
        <v>16</v>
      </c>
      <c r="E143">
        <v>5</v>
      </c>
      <c r="F143">
        <v>5</v>
      </c>
      <c r="G143" t="s">
        <v>31</v>
      </c>
      <c r="H143">
        <v>1</v>
      </c>
      <c r="I143">
        <v>5</v>
      </c>
      <c r="J143">
        <v>4</v>
      </c>
      <c r="K143">
        <v>7</v>
      </c>
      <c r="L143" t="s">
        <v>1777</v>
      </c>
      <c r="M143" t="s">
        <v>27</v>
      </c>
      <c r="N143" t="s">
        <v>240</v>
      </c>
      <c r="O143" t="s">
        <v>1778</v>
      </c>
      <c r="P143" t="s">
        <v>1779</v>
      </c>
      <c r="Q143" t="s">
        <v>1023</v>
      </c>
      <c r="R143">
        <f t="shared" si="14"/>
        <v>270271600</v>
      </c>
      <c r="S143">
        <f>IF(ISBLANK($L143),"",1+COUNTIF($R$3:$R$1995,"&gt;"&amp;$R143))</f>
        <v>141</v>
      </c>
      <c r="T143">
        <f>IF(ISBLANK($L143),"",COUNTIF($R$3:$R$1995,"&gt;"&amp;$R143)+COUNTIF($R$3:$R$1995,$R143))</f>
        <v>142</v>
      </c>
    </row>
    <row r="144" spans="1:20" x14ac:dyDescent="0.35">
      <c r="A144" t="str">
        <f t="shared" si="10"/>
        <v>141-142</v>
      </c>
      <c r="B144">
        <f t="shared" si="11"/>
        <v>27</v>
      </c>
      <c r="C144">
        <f t="shared" si="12"/>
        <v>27</v>
      </c>
      <c r="D144">
        <f t="shared" si="13"/>
        <v>16</v>
      </c>
      <c r="E144">
        <v>6</v>
      </c>
      <c r="F144" t="s">
        <v>31</v>
      </c>
      <c r="G144">
        <v>5</v>
      </c>
      <c r="H144" t="s">
        <v>31</v>
      </c>
      <c r="I144">
        <v>7</v>
      </c>
      <c r="J144">
        <v>9</v>
      </c>
      <c r="K144" t="s">
        <v>31</v>
      </c>
      <c r="L144" t="s">
        <v>543</v>
      </c>
      <c r="M144" t="s">
        <v>27</v>
      </c>
      <c r="N144" t="s">
        <v>490</v>
      </c>
      <c r="O144" t="s">
        <v>544</v>
      </c>
      <c r="P144" t="s">
        <v>545</v>
      </c>
      <c r="Q144" t="s">
        <v>493</v>
      </c>
      <c r="R144">
        <f t="shared" si="14"/>
        <v>270271600</v>
      </c>
      <c r="S144">
        <f>IF(ISBLANK($L144),"",1+COUNTIF($R$3:$R$1995,"&gt;"&amp;$R144))</f>
        <v>141</v>
      </c>
      <c r="T144">
        <f>IF(ISBLANK($L144),"",COUNTIF($R$3:$R$1995,"&gt;"&amp;$R144)+COUNTIF($R$3:$R$1995,$R144))</f>
        <v>142</v>
      </c>
    </row>
    <row r="145" spans="1:20" x14ac:dyDescent="0.35">
      <c r="A145">
        <f t="shared" si="10"/>
        <v>143</v>
      </c>
      <c r="B145">
        <f t="shared" si="11"/>
        <v>27</v>
      </c>
      <c r="C145">
        <f t="shared" si="12"/>
        <v>27</v>
      </c>
      <c r="D145">
        <f t="shared" si="13"/>
        <v>14</v>
      </c>
      <c r="E145">
        <v>5</v>
      </c>
      <c r="F145">
        <v>6</v>
      </c>
      <c r="G145">
        <v>2</v>
      </c>
      <c r="H145" t="s">
        <v>31</v>
      </c>
      <c r="I145" t="s">
        <v>31</v>
      </c>
      <c r="J145">
        <v>9</v>
      </c>
      <c r="K145">
        <v>5</v>
      </c>
      <c r="L145" t="s">
        <v>306</v>
      </c>
      <c r="M145" t="s">
        <v>27</v>
      </c>
      <c r="N145" t="s">
        <v>307</v>
      </c>
      <c r="O145" t="s">
        <v>308</v>
      </c>
      <c r="P145" t="s">
        <v>309</v>
      </c>
      <c r="R145">
        <f t="shared" si="14"/>
        <v>270271400</v>
      </c>
      <c r="S145">
        <f>IF(ISBLANK($L145),"",1+COUNTIF($R$3:$R$1995,"&gt;"&amp;$R145))</f>
        <v>143</v>
      </c>
      <c r="T145">
        <f>IF(ISBLANK($L145),"",COUNTIF($R$3:$R$1995,"&gt;"&amp;$R145)+COUNTIF($R$3:$R$1995,$R145))</f>
        <v>143</v>
      </c>
    </row>
    <row r="146" spans="1:20" x14ac:dyDescent="0.35">
      <c r="A146">
        <f t="shared" si="10"/>
        <v>144</v>
      </c>
      <c r="B146">
        <f t="shared" si="11"/>
        <v>27</v>
      </c>
      <c r="C146">
        <f t="shared" si="12"/>
        <v>27</v>
      </c>
      <c r="D146">
        <f t="shared" si="13"/>
        <v>0</v>
      </c>
      <c r="E146" t="s">
        <v>31</v>
      </c>
      <c r="F146">
        <v>12</v>
      </c>
      <c r="G146">
        <v>5</v>
      </c>
      <c r="H146">
        <v>10</v>
      </c>
      <c r="I146" t="s">
        <v>31</v>
      </c>
      <c r="J146" t="s">
        <v>31</v>
      </c>
      <c r="K146" t="s">
        <v>31</v>
      </c>
      <c r="L146" t="s">
        <v>1763</v>
      </c>
      <c r="M146" t="s">
        <v>27</v>
      </c>
      <c r="N146" t="s">
        <v>286</v>
      </c>
      <c r="O146" t="s">
        <v>1764</v>
      </c>
      <c r="P146" t="s">
        <v>1765</v>
      </c>
      <c r="Q146" t="s">
        <v>1766</v>
      </c>
      <c r="R146">
        <f t="shared" si="14"/>
        <v>270270000</v>
      </c>
      <c r="S146">
        <f>IF(ISBLANK($L146),"",1+COUNTIF($R$3:$R$1995,"&gt;"&amp;$R146))</f>
        <v>144</v>
      </c>
      <c r="T146">
        <f>IF(ISBLANK($L146),"",COUNTIF($R$3:$R$1995,"&gt;"&amp;$R146)+COUNTIF($R$3:$R$1995,$R146))</f>
        <v>144</v>
      </c>
    </row>
    <row r="147" spans="1:20" x14ac:dyDescent="0.35">
      <c r="A147">
        <f t="shared" si="10"/>
        <v>145</v>
      </c>
      <c r="B147">
        <f t="shared" si="11"/>
        <v>26</v>
      </c>
      <c r="C147">
        <f t="shared" si="12"/>
        <v>28</v>
      </c>
      <c r="D147">
        <f t="shared" si="13"/>
        <v>14</v>
      </c>
      <c r="E147">
        <v>3</v>
      </c>
      <c r="F147">
        <v>4</v>
      </c>
      <c r="G147">
        <v>5</v>
      </c>
      <c r="H147">
        <v>2</v>
      </c>
      <c r="I147">
        <v>4</v>
      </c>
      <c r="J147">
        <v>7</v>
      </c>
      <c r="K147">
        <v>3</v>
      </c>
      <c r="L147" t="s">
        <v>1878</v>
      </c>
      <c r="M147" t="s">
        <v>27</v>
      </c>
      <c r="N147" t="s">
        <v>39</v>
      </c>
      <c r="O147" t="s">
        <v>1879</v>
      </c>
      <c r="P147" t="s">
        <v>1880</v>
      </c>
      <c r="Q147" t="s">
        <v>859</v>
      </c>
      <c r="R147">
        <f t="shared" si="14"/>
        <v>260281400</v>
      </c>
      <c r="S147">
        <f>IF(ISBLANK($L147),"",1+COUNTIF($R$3:$R$1995,"&gt;"&amp;$R147))</f>
        <v>145</v>
      </c>
      <c r="T147">
        <f>IF(ISBLANK($L147),"",COUNTIF($R$3:$R$1995,"&gt;"&amp;$R147)+COUNTIF($R$3:$R$1995,$R147))</f>
        <v>145</v>
      </c>
    </row>
    <row r="148" spans="1:20" x14ac:dyDescent="0.35">
      <c r="A148">
        <f t="shared" si="10"/>
        <v>146</v>
      </c>
      <c r="B148">
        <f t="shared" si="11"/>
        <v>26</v>
      </c>
      <c r="C148">
        <f t="shared" si="12"/>
        <v>27</v>
      </c>
      <c r="D148">
        <f t="shared" si="13"/>
        <v>11</v>
      </c>
      <c r="E148">
        <v>3</v>
      </c>
      <c r="F148">
        <v>6</v>
      </c>
      <c r="G148">
        <v>1</v>
      </c>
      <c r="H148">
        <v>6</v>
      </c>
      <c r="I148">
        <v>2</v>
      </c>
      <c r="J148">
        <v>8</v>
      </c>
      <c r="K148">
        <v>1</v>
      </c>
      <c r="L148" t="s">
        <v>1687</v>
      </c>
      <c r="M148" t="s">
        <v>27</v>
      </c>
      <c r="N148" t="s">
        <v>39</v>
      </c>
      <c r="O148" t="s">
        <v>877</v>
      </c>
      <c r="P148" t="s">
        <v>1688</v>
      </c>
      <c r="Q148" t="s">
        <v>42</v>
      </c>
      <c r="R148">
        <f t="shared" si="14"/>
        <v>260271100</v>
      </c>
      <c r="S148">
        <f>IF(ISBLANK($L148),"",1+COUNTIF($R$3:$R$1995,"&gt;"&amp;$R148))</f>
        <v>146</v>
      </c>
      <c r="T148">
        <f>IF(ISBLANK($L148),"",COUNTIF($R$3:$R$1995,"&gt;"&amp;$R148)+COUNTIF($R$3:$R$1995,$R148))</f>
        <v>146</v>
      </c>
    </row>
    <row r="149" spans="1:20" x14ac:dyDescent="0.35">
      <c r="A149">
        <f t="shared" si="10"/>
        <v>147</v>
      </c>
      <c r="B149">
        <f t="shared" si="11"/>
        <v>26</v>
      </c>
      <c r="C149">
        <f t="shared" si="12"/>
        <v>26</v>
      </c>
      <c r="D149">
        <f t="shared" si="13"/>
        <v>14</v>
      </c>
      <c r="E149">
        <v>3</v>
      </c>
      <c r="F149">
        <v>3</v>
      </c>
      <c r="G149">
        <v>4</v>
      </c>
      <c r="H149">
        <v>2</v>
      </c>
      <c r="I149">
        <v>8</v>
      </c>
      <c r="J149">
        <v>6</v>
      </c>
      <c r="K149" t="s">
        <v>31</v>
      </c>
      <c r="L149" t="s">
        <v>1896</v>
      </c>
      <c r="M149" t="s">
        <v>27</v>
      </c>
      <c r="N149" t="s">
        <v>123</v>
      </c>
      <c r="O149" t="s">
        <v>1897</v>
      </c>
      <c r="P149" t="s">
        <v>1898</v>
      </c>
      <c r="R149">
        <f t="shared" si="14"/>
        <v>260261400</v>
      </c>
      <c r="S149">
        <f>IF(ISBLANK($L149),"",1+COUNTIF($R$3:$R$1995,"&gt;"&amp;$R149))</f>
        <v>147</v>
      </c>
      <c r="T149">
        <f>IF(ISBLANK($L149),"",COUNTIF($R$3:$R$1995,"&gt;"&amp;$R149)+COUNTIF($R$3:$R$1995,$R149))</f>
        <v>147</v>
      </c>
    </row>
    <row r="150" spans="1:20" x14ac:dyDescent="0.35">
      <c r="A150">
        <f t="shared" si="10"/>
        <v>148</v>
      </c>
      <c r="B150">
        <f t="shared" si="11"/>
        <v>26</v>
      </c>
      <c r="C150">
        <f t="shared" si="12"/>
        <v>26</v>
      </c>
      <c r="D150">
        <f t="shared" si="13"/>
        <v>8</v>
      </c>
      <c r="E150">
        <v>5</v>
      </c>
      <c r="F150">
        <v>6</v>
      </c>
      <c r="G150">
        <v>3</v>
      </c>
      <c r="H150">
        <v>4</v>
      </c>
      <c r="I150" t="s">
        <v>31</v>
      </c>
      <c r="J150">
        <v>8</v>
      </c>
      <c r="K150" t="s">
        <v>31</v>
      </c>
      <c r="L150" t="s">
        <v>407</v>
      </c>
      <c r="M150" t="s">
        <v>27</v>
      </c>
      <c r="N150" t="s">
        <v>245</v>
      </c>
      <c r="O150" t="s">
        <v>408</v>
      </c>
      <c r="P150" t="s">
        <v>409</v>
      </c>
      <c r="R150">
        <f t="shared" si="14"/>
        <v>260260800</v>
      </c>
      <c r="S150">
        <f>IF(ISBLANK($L150),"",1+COUNTIF($R$3:$R$1995,"&gt;"&amp;$R150))</f>
        <v>148</v>
      </c>
      <c r="T150">
        <f>IF(ISBLANK($L150),"",COUNTIF($R$3:$R$1995,"&gt;"&amp;$R150)+COUNTIF($R$3:$R$1995,$R150))</f>
        <v>148</v>
      </c>
    </row>
    <row r="151" spans="1:20" x14ac:dyDescent="0.35">
      <c r="A151">
        <f t="shared" si="10"/>
        <v>149</v>
      </c>
      <c r="B151">
        <f t="shared" si="11"/>
        <v>25</v>
      </c>
      <c r="C151">
        <f t="shared" si="12"/>
        <v>26</v>
      </c>
      <c r="D151">
        <f t="shared" si="13"/>
        <v>17</v>
      </c>
      <c r="E151">
        <v>4</v>
      </c>
      <c r="F151">
        <v>2</v>
      </c>
      <c r="G151">
        <v>1</v>
      </c>
      <c r="H151">
        <v>2</v>
      </c>
      <c r="I151">
        <v>5</v>
      </c>
      <c r="J151">
        <v>6</v>
      </c>
      <c r="K151">
        <v>6</v>
      </c>
      <c r="L151" t="s">
        <v>1107</v>
      </c>
      <c r="M151" t="s">
        <v>27</v>
      </c>
      <c r="N151" t="s">
        <v>159</v>
      </c>
      <c r="O151" t="s">
        <v>1108</v>
      </c>
      <c r="P151" t="s">
        <v>1109</v>
      </c>
      <c r="R151">
        <f t="shared" si="14"/>
        <v>250261700</v>
      </c>
      <c r="S151">
        <f>IF(ISBLANK($L151),"",1+COUNTIF($R$3:$R$1995,"&gt;"&amp;$R151))</f>
        <v>149</v>
      </c>
      <c r="T151">
        <f>IF(ISBLANK($L151),"",COUNTIF($R$3:$R$1995,"&gt;"&amp;$R151)+COUNTIF($R$3:$R$1995,$R151))</f>
        <v>149</v>
      </c>
    </row>
    <row r="152" spans="1:20" x14ac:dyDescent="0.35">
      <c r="A152">
        <f t="shared" si="10"/>
        <v>150</v>
      </c>
      <c r="B152">
        <f t="shared" si="11"/>
        <v>25</v>
      </c>
      <c r="C152">
        <f t="shared" si="12"/>
        <v>26</v>
      </c>
      <c r="D152">
        <f t="shared" si="13"/>
        <v>11</v>
      </c>
      <c r="E152">
        <v>4</v>
      </c>
      <c r="F152">
        <v>6</v>
      </c>
      <c r="G152">
        <v>2</v>
      </c>
      <c r="H152">
        <v>3</v>
      </c>
      <c r="I152">
        <v>6</v>
      </c>
      <c r="J152">
        <v>1</v>
      </c>
      <c r="K152">
        <v>4</v>
      </c>
      <c r="L152" t="s">
        <v>776</v>
      </c>
      <c r="M152" t="s">
        <v>27</v>
      </c>
      <c r="N152" t="s">
        <v>159</v>
      </c>
      <c r="O152" t="s">
        <v>777</v>
      </c>
      <c r="P152" t="s">
        <v>778</v>
      </c>
      <c r="R152">
        <f t="shared" si="14"/>
        <v>250261100</v>
      </c>
      <c r="S152">
        <f>IF(ISBLANK($L152),"",1+COUNTIF($R$3:$R$1995,"&gt;"&amp;$R152))</f>
        <v>150</v>
      </c>
      <c r="T152">
        <f>IF(ISBLANK($L152),"",COUNTIF($R$3:$R$1995,"&gt;"&amp;$R152)+COUNTIF($R$3:$R$1995,$R152))</f>
        <v>150</v>
      </c>
    </row>
    <row r="153" spans="1:20" x14ac:dyDescent="0.35">
      <c r="A153">
        <f t="shared" si="10"/>
        <v>151</v>
      </c>
      <c r="B153">
        <f t="shared" si="11"/>
        <v>25</v>
      </c>
      <c r="C153">
        <f t="shared" si="12"/>
        <v>25</v>
      </c>
      <c r="D153">
        <f t="shared" si="13"/>
        <v>15</v>
      </c>
      <c r="E153">
        <v>4</v>
      </c>
      <c r="F153">
        <v>3</v>
      </c>
      <c r="G153" t="s">
        <v>31</v>
      </c>
      <c r="H153">
        <v>3</v>
      </c>
      <c r="I153">
        <v>4</v>
      </c>
      <c r="J153">
        <v>6</v>
      </c>
      <c r="K153">
        <v>5</v>
      </c>
      <c r="L153" t="s">
        <v>1718</v>
      </c>
      <c r="M153" t="s">
        <v>27</v>
      </c>
      <c r="N153" t="s">
        <v>193</v>
      </c>
      <c r="O153" t="s">
        <v>1719</v>
      </c>
      <c r="P153" t="s">
        <v>1720</v>
      </c>
      <c r="R153">
        <f t="shared" si="14"/>
        <v>250251500</v>
      </c>
      <c r="S153">
        <f>IF(ISBLANK($L153),"",1+COUNTIF($R$3:$R$1995,"&gt;"&amp;$R153))</f>
        <v>151</v>
      </c>
      <c r="T153">
        <f>IF(ISBLANK($L153),"",COUNTIF($R$3:$R$1995,"&gt;"&amp;$R153)+COUNTIF($R$3:$R$1995,$R153))</f>
        <v>151</v>
      </c>
    </row>
    <row r="154" spans="1:20" x14ac:dyDescent="0.35">
      <c r="A154" t="str">
        <f t="shared" si="10"/>
        <v>152-153</v>
      </c>
      <c r="B154">
        <f t="shared" si="11"/>
        <v>25</v>
      </c>
      <c r="C154">
        <f t="shared" si="12"/>
        <v>25</v>
      </c>
      <c r="D154">
        <f t="shared" si="13"/>
        <v>14</v>
      </c>
      <c r="E154">
        <v>4</v>
      </c>
      <c r="F154">
        <v>3</v>
      </c>
      <c r="G154" t="s">
        <v>31</v>
      </c>
      <c r="H154">
        <v>4</v>
      </c>
      <c r="I154">
        <v>2</v>
      </c>
      <c r="J154">
        <v>5</v>
      </c>
      <c r="K154">
        <v>7</v>
      </c>
      <c r="L154" t="s">
        <v>1512</v>
      </c>
      <c r="M154" t="s">
        <v>27</v>
      </c>
      <c r="N154" t="s">
        <v>268</v>
      </c>
      <c r="O154" t="s">
        <v>1513</v>
      </c>
      <c r="P154" t="s">
        <v>1514</v>
      </c>
      <c r="R154">
        <f t="shared" si="14"/>
        <v>250251400</v>
      </c>
      <c r="S154">
        <f>IF(ISBLANK($L154),"",1+COUNTIF($R$3:$R$1995,"&gt;"&amp;$R154))</f>
        <v>152</v>
      </c>
      <c r="T154">
        <f>IF(ISBLANK($L154),"",COUNTIF($R$3:$R$1995,"&gt;"&amp;$R154)+COUNTIF($R$3:$R$1995,$R154))</f>
        <v>153</v>
      </c>
    </row>
    <row r="155" spans="1:20" x14ac:dyDescent="0.35">
      <c r="A155" t="str">
        <f t="shared" si="10"/>
        <v>152-153</v>
      </c>
      <c r="B155">
        <f t="shared" si="11"/>
        <v>25</v>
      </c>
      <c r="C155">
        <f t="shared" si="12"/>
        <v>25</v>
      </c>
      <c r="D155">
        <f t="shared" si="13"/>
        <v>14</v>
      </c>
      <c r="E155">
        <v>4</v>
      </c>
      <c r="F155">
        <v>4</v>
      </c>
      <c r="G155">
        <v>3</v>
      </c>
      <c r="H155" t="s">
        <v>31</v>
      </c>
      <c r="I155">
        <v>7</v>
      </c>
      <c r="J155">
        <v>7</v>
      </c>
      <c r="K155" t="s">
        <v>31</v>
      </c>
      <c r="L155" t="s">
        <v>1660</v>
      </c>
      <c r="M155" t="s">
        <v>27</v>
      </c>
      <c r="N155" t="s">
        <v>1661</v>
      </c>
      <c r="O155" t="s">
        <v>1662</v>
      </c>
      <c r="P155" t="s">
        <v>1663</v>
      </c>
      <c r="R155">
        <f t="shared" si="14"/>
        <v>250251400</v>
      </c>
      <c r="S155">
        <f>IF(ISBLANK($L155),"",1+COUNTIF($R$3:$R$1995,"&gt;"&amp;$R155))</f>
        <v>152</v>
      </c>
      <c r="T155">
        <f>IF(ISBLANK($L155),"",COUNTIF($R$3:$R$1995,"&gt;"&amp;$R155)+COUNTIF($R$3:$R$1995,$R155))</f>
        <v>153</v>
      </c>
    </row>
    <row r="156" spans="1:20" x14ac:dyDescent="0.35">
      <c r="A156">
        <f t="shared" si="10"/>
        <v>154</v>
      </c>
      <c r="B156">
        <f t="shared" si="11"/>
        <v>25</v>
      </c>
      <c r="C156">
        <f t="shared" si="12"/>
        <v>25</v>
      </c>
      <c r="D156">
        <f t="shared" si="13"/>
        <v>11</v>
      </c>
      <c r="E156">
        <v>5</v>
      </c>
      <c r="F156">
        <v>4</v>
      </c>
      <c r="G156">
        <v>2</v>
      </c>
      <c r="H156">
        <v>3</v>
      </c>
      <c r="I156">
        <v>6</v>
      </c>
      <c r="J156" t="s">
        <v>31</v>
      </c>
      <c r="K156">
        <v>5</v>
      </c>
      <c r="L156" t="s">
        <v>840</v>
      </c>
      <c r="M156" t="s">
        <v>27</v>
      </c>
      <c r="N156" t="s">
        <v>701</v>
      </c>
      <c r="O156" t="s">
        <v>841</v>
      </c>
      <c r="P156" t="s">
        <v>842</v>
      </c>
      <c r="Q156" t="s">
        <v>843</v>
      </c>
      <c r="R156">
        <f t="shared" si="14"/>
        <v>250251100</v>
      </c>
      <c r="S156">
        <f>IF(ISBLANK($L156),"",1+COUNTIF($R$3:$R$1995,"&gt;"&amp;$R156))</f>
        <v>154</v>
      </c>
      <c r="T156">
        <f>IF(ISBLANK($L156),"",COUNTIF($R$3:$R$1995,"&gt;"&amp;$R156)+COUNTIF($R$3:$R$1995,$R156))</f>
        <v>154</v>
      </c>
    </row>
    <row r="157" spans="1:20" x14ac:dyDescent="0.35">
      <c r="A157">
        <f t="shared" si="10"/>
        <v>155</v>
      </c>
      <c r="B157">
        <f t="shared" si="11"/>
        <v>24</v>
      </c>
      <c r="C157">
        <f t="shared" si="12"/>
        <v>25</v>
      </c>
      <c r="D157">
        <f t="shared" si="13"/>
        <v>18</v>
      </c>
      <c r="E157">
        <v>2</v>
      </c>
      <c r="F157">
        <v>3</v>
      </c>
      <c r="G157">
        <v>1</v>
      </c>
      <c r="H157">
        <v>1</v>
      </c>
      <c r="I157">
        <v>5</v>
      </c>
      <c r="J157">
        <v>6</v>
      </c>
      <c r="K157">
        <v>7</v>
      </c>
      <c r="L157" t="s">
        <v>1349</v>
      </c>
      <c r="M157" t="s">
        <v>27</v>
      </c>
      <c r="N157" t="s">
        <v>123</v>
      </c>
      <c r="O157" t="s">
        <v>1350</v>
      </c>
      <c r="P157" t="s">
        <v>1351</v>
      </c>
      <c r="R157">
        <f t="shared" si="14"/>
        <v>240251800</v>
      </c>
      <c r="S157">
        <f>IF(ISBLANK($L157),"",1+COUNTIF($R$3:$R$1995,"&gt;"&amp;$R157))</f>
        <v>155</v>
      </c>
      <c r="T157">
        <f>IF(ISBLANK($L157),"",COUNTIF($R$3:$R$1995,"&gt;"&amp;$R157)+COUNTIF($R$3:$R$1995,$R157))</f>
        <v>155</v>
      </c>
    </row>
    <row r="158" spans="1:20" x14ac:dyDescent="0.35">
      <c r="A158" t="str">
        <f t="shared" si="10"/>
        <v>156-157</v>
      </c>
      <c r="B158">
        <f t="shared" si="11"/>
        <v>24</v>
      </c>
      <c r="C158">
        <f t="shared" si="12"/>
        <v>24</v>
      </c>
      <c r="D158">
        <f t="shared" si="13"/>
        <v>13</v>
      </c>
      <c r="E158">
        <v>5</v>
      </c>
      <c r="F158">
        <v>5</v>
      </c>
      <c r="G158" t="s">
        <v>31</v>
      </c>
      <c r="H158">
        <v>1</v>
      </c>
      <c r="I158">
        <v>2</v>
      </c>
      <c r="J158">
        <v>5</v>
      </c>
      <c r="K158">
        <v>6</v>
      </c>
      <c r="L158" t="s">
        <v>1815</v>
      </c>
      <c r="M158" t="s">
        <v>27</v>
      </c>
      <c r="N158" t="s">
        <v>39</v>
      </c>
      <c r="O158" t="s">
        <v>1816</v>
      </c>
      <c r="P158" t="s">
        <v>1817</v>
      </c>
      <c r="Q158" t="s">
        <v>1818</v>
      </c>
      <c r="R158">
        <f t="shared" si="14"/>
        <v>240241300</v>
      </c>
      <c r="S158">
        <f>IF(ISBLANK($L158),"",1+COUNTIF($R$3:$R$1995,"&gt;"&amp;$R158))</f>
        <v>156</v>
      </c>
      <c r="T158">
        <f>IF(ISBLANK($L158),"",COUNTIF($R$3:$R$1995,"&gt;"&amp;$R158)+COUNTIF($R$3:$R$1995,$R158))</f>
        <v>157</v>
      </c>
    </row>
    <row r="159" spans="1:20" x14ac:dyDescent="0.35">
      <c r="A159" t="str">
        <f t="shared" si="10"/>
        <v>156-157</v>
      </c>
      <c r="B159">
        <f t="shared" si="11"/>
        <v>24</v>
      </c>
      <c r="C159">
        <f t="shared" si="12"/>
        <v>24</v>
      </c>
      <c r="D159">
        <f t="shared" si="13"/>
        <v>13</v>
      </c>
      <c r="E159">
        <v>6</v>
      </c>
      <c r="F159" t="s">
        <v>31</v>
      </c>
      <c r="G159">
        <v>2</v>
      </c>
      <c r="H159">
        <v>3</v>
      </c>
      <c r="I159">
        <v>5</v>
      </c>
      <c r="J159" t="s">
        <v>31</v>
      </c>
      <c r="K159">
        <v>8</v>
      </c>
      <c r="L159" t="s">
        <v>330</v>
      </c>
      <c r="M159" t="s">
        <v>27</v>
      </c>
      <c r="N159" t="s">
        <v>54</v>
      </c>
      <c r="O159" t="s">
        <v>331</v>
      </c>
      <c r="P159" t="s">
        <v>332</v>
      </c>
      <c r="R159">
        <f t="shared" si="14"/>
        <v>240241300</v>
      </c>
      <c r="S159">
        <f>IF(ISBLANK($L159),"",1+COUNTIF($R$3:$R$1995,"&gt;"&amp;$R159))</f>
        <v>156</v>
      </c>
      <c r="T159">
        <f>IF(ISBLANK($L159),"",COUNTIF($R$3:$R$1995,"&gt;"&amp;$R159)+COUNTIF($R$3:$R$1995,$R159))</f>
        <v>157</v>
      </c>
    </row>
    <row r="160" spans="1:20" x14ac:dyDescent="0.35">
      <c r="A160">
        <f t="shared" si="10"/>
        <v>158</v>
      </c>
      <c r="B160">
        <f t="shared" si="11"/>
        <v>22</v>
      </c>
      <c r="C160">
        <f t="shared" si="12"/>
        <v>22</v>
      </c>
      <c r="D160">
        <f t="shared" si="13"/>
        <v>17</v>
      </c>
      <c r="E160" t="s">
        <v>31</v>
      </c>
      <c r="F160">
        <v>3</v>
      </c>
      <c r="G160" t="s">
        <v>31</v>
      </c>
      <c r="H160">
        <v>2</v>
      </c>
      <c r="I160">
        <v>8</v>
      </c>
      <c r="J160">
        <v>9</v>
      </c>
      <c r="K160" t="s">
        <v>31</v>
      </c>
      <c r="L160" t="s">
        <v>976</v>
      </c>
      <c r="M160" t="s">
        <v>27</v>
      </c>
      <c r="N160" t="s">
        <v>400</v>
      </c>
      <c r="O160" t="s">
        <v>977</v>
      </c>
      <c r="P160" t="s">
        <v>978</v>
      </c>
      <c r="Q160" t="s">
        <v>403</v>
      </c>
      <c r="R160">
        <f t="shared" si="14"/>
        <v>220221700</v>
      </c>
      <c r="S160">
        <f>IF(ISBLANK($L160),"",1+COUNTIF($R$3:$R$1995,"&gt;"&amp;$R160))</f>
        <v>158</v>
      </c>
      <c r="T160">
        <f>IF(ISBLANK($L160),"",COUNTIF($R$3:$R$1995,"&gt;"&amp;$R160)+COUNTIF($R$3:$R$1995,$R160))</f>
        <v>158</v>
      </c>
    </row>
    <row r="161" spans="1:20" x14ac:dyDescent="0.35">
      <c r="A161">
        <f t="shared" si="10"/>
        <v>159</v>
      </c>
      <c r="B161">
        <f t="shared" si="11"/>
        <v>22</v>
      </c>
      <c r="C161">
        <f t="shared" si="12"/>
        <v>22</v>
      </c>
      <c r="D161">
        <f t="shared" si="13"/>
        <v>10</v>
      </c>
      <c r="E161">
        <v>4</v>
      </c>
      <c r="F161">
        <v>8</v>
      </c>
      <c r="G161" t="s">
        <v>31</v>
      </c>
      <c r="H161" t="s">
        <v>31</v>
      </c>
      <c r="I161">
        <v>6</v>
      </c>
      <c r="J161" t="s">
        <v>31</v>
      </c>
      <c r="K161">
        <v>4</v>
      </c>
      <c r="L161" t="s">
        <v>882</v>
      </c>
      <c r="M161" t="s">
        <v>27</v>
      </c>
      <c r="N161" t="s">
        <v>367</v>
      </c>
      <c r="O161" t="s">
        <v>883</v>
      </c>
      <c r="P161" t="s">
        <v>884</v>
      </c>
      <c r="Q161" t="s">
        <v>370</v>
      </c>
      <c r="R161">
        <f t="shared" si="14"/>
        <v>220221000</v>
      </c>
      <c r="S161">
        <f>IF(ISBLANK($L161),"",1+COUNTIF($R$3:$R$1995,"&gt;"&amp;$R161))</f>
        <v>159</v>
      </c>
      <c r="T161">
        <f>IF(ISBLANK($L161),"",COUNTIF($R$3:$R$1995,"&gt;"&amp;$R161)+COUNTIF($R$3:$R$1995,$R161))</f>
        <v>159</v>
      </c>
    </row>
    <row r="162" spans="1:20" x14ac:dyDescent="0.35">
      <c r="A162">
        <f t="shared" si="10"/>
        <v>160</v>
      </c>
      <c r="B162">
        <f t="shared" si="11"/>
        <v>22</v>
      </c>
      <c r="C162">
        <f t="shared" si="12"/>
        <v>22</v>
      </c>
      <c r="D162">
        <f t="shared" si="13"/>
        <v>9</v>
      </c>
      <c r="E162">
        <v>7</v>
      </c>
      <c r="F162">
        <v>3</v>
      </c>
      <c r="G162">
        <v>3</v>
      </c>
      <c r="H162" t="s">
        <v>31</v>
      </c>
      <c r="I162">
        <v>9</v>
      </c>
      <c r="J162" t="s">
        <v>31</v>
      </c>
      <c r="K162" t="s">
        <v>31</v>
      </c>
      <c r="L162" t="s">
        <v>1750</v>
      </c>
      <c r="M162" t="s">
        <v>27</v>
      </c>
      <c r="N162" t="s">
        <v>77</v>
      </c>
      <c r="O162" t="s">
        <v>1751</v>
      </c>
      <c r="P162" t="s">
        <v>1752</v>
      </c>
      <c r="Q162" t="s">
        <v>230</v>
      </c>
      <c r="R162">
        <f t="shared" si="14"/>
        <v>220220900</v>
      </c>
      <c r="S162">
        <f>IF(ISBLANK($L162),"",1+COUNTIF($R$3:$R$1995,"&gt;"&amp;$R162))</f>
        <v>160</v>
      </c>
      <c r="T162">
        <f>IF(ISBLANK($L162),"",COUNTIF($R$3:$R$1995,"&gt;"&amp;$R162)+COUNTIF($R$3:$R$1995,$R162))</f>
        <v>160</v>
      </c>
    </row>
    <row r="163" spans="1:20" x14ac:dyDescent="0.35">
      <c r="A163" t="str">
        <f t="shared" si="10"/>
        <v>161-162</v>
      </c>
      <c r="B163">
        <f t="shared" si="11"/>
        <v>21</v>
      </c>
      <c r="C163">
        <f t="shared" si="12"/>
        <v>21</v>
      </c>
      <c r="D163">
        <f t="shared" si="13"/>
        <v>0</v>
      </c>
      <c r="E163">
        <v>9</v>
      </c>
      <c r="F163">
        <v>7</v>
      </c>
      <c r="G163" t="s">
        <v>31</v>
      </c>
      <c r="H163">
        <v>5</v>
      </c>
      <c r="I163" t="s">
        <v>31</v>
      </c>
      <c r="J163" t="s">
        <v>31</v>
      </c>
      <c r="K163" t="s">
        <v>31</v>
      </c>
      <c r="L163" t="s">
        <v>1153</v>
      </c>
      <c r="M163" t="s">
        <v>27</v>
      </c>
      <c r="N163" t="s">
        <v>44</v>
      </c>
      <c r="O163" t="s">
        <v>1154</v>
      </c>
      <c r="P163" t="s">
        <v>1155</v>
      </c>
      <c r="Q163" t="s">
        <v>1156</v>
      </c>
      <c r="R163">
        <f t="shared" si="14"/>
        <v>210210000</v>
      </c>
      <c r="S163">
        <f>IF(ISBLANK($L163),"",1+COUNTIF($R$3:$R$1995,"&gt;"&amp;$R163))</f>
        <v>161</v>
      </c>
      <c r="T163">
        <f>IF(ISBLANK($L163),"",COUNTIF($R$3:$R$1995,"&gt;"&amp;$R163)+COUNTIF($R$3:$R$1995,$R163))</f>
        <v>162</v>
      </c>
    </row>
    <row r="164" spans="1:20" x14ac:dyDescent="0.35">
      <c r="A164" t="str">
        <f t="shared" si="10"/>
        <v>161-162</v>
      </c>
      <c r="B164">
        <f t="shared" si="11"/>
        <v>21</v>
      </c>
      <c r="C164">
        <f t="shared" si="12"/>
        <v>21</v>
      </c>
      <c r="D164">
        <f t="shared" si="13"/>
        <v>0</v>
      </c>
      <c r="E164" t="s">
        <v>31</v>
      </c>
      <c r="F164">
        <v>9</v>
      </c>
      <c r="G164">
        <v>5</v>
      </c>
      <c r="H164">
        <v>7</v>
      </c>
      <c r="I164" t="s">
        <v>31</v>
      </c>
      <c r="J164" t="s">
        <v>31</v>
      </c>
      <c r="K164" t="s">
        <v>31</v>
      </c>
      <c r="L164" t="s">
        <v>1786</v>
      </c>
      <c r="M164" t="s">
        <v>27</v>
      </c>
      <c r="N164" t="s">
        <v>1787</v>
      </c>
      <c r="O164" t="s">
        <v>1788</v>
      </c>
      <c r="P164" t="s">
        <v>1789</v>
      </c>
      <c r="Q164" t="s">
        <v>1790</v>
      </c>
      <c r="R164">
        <f t="shared" si="14"/>
        <v>210210000</v>
      </c>
      <c r="S164">
        <f>IF(ISBLANK($L164),"",1+COUNTIF($R$3:$R$1995,"&gt;"&amp;$R164))</f>
        <v>161</v>
      </c>
      <c r="T164">
        <f>IF(ISBLANK($L164),"",COUNTIF($R$3:$R$1995,"&gt;"&amp;$R164)+COUNTIF($R$3:$R$1995,$R164))</f>
        <v>162</v>
      </c>
    </row>
    <row r="165" spans="1:20" x14ac:dyDescent="0.35">
      <c r="A165">
        <f t="shared" si="10"/>
        <v>163</v>
      </c>
      <c r="B165">
        <f t="shared" si="11"/>
        <v>20</v>
      </c>
      <c r="C165">
        <f t="shared" si="12"/>
        <v>21</v>
      </c>
      <c r="D165">
        <f t="shared" si="13"/>
        <v>13</v>
      </c>
      <c r="E165">
        <v>4</v>
      </c>
      <c r="F165">
        <v>1</v>
      </c>
      <c r="G165">
        <v>1</v>
      </c>
      <c r="H165">
        <v>2</v>
      </c>
      <c r="I165">
        <v>7</v>
      </c>
      <c r="J165">
        <v>4</v>
      </c>
      <c r="K165">
        <v>2</v>
      </c>
      <c r="L165" t="s">
        <v>1593</v>
      </c>
      <c r="M165" t="s">
        <v>27</v>
      </c>
      <c r="N165" t="s">
        <v>475</v>
      </c>
      <c r="O165" t="s">
        <v>1594</v>
      </c>
      <c r="R165">
        <f t="shared" si="14"/>
        <v>200211300</v>
      </c>
      <c r="S165">
        <f>IF(ISBLANK($L165),"",1+COUNTIF($R$3:$R$1995,"&gt;"&amp;$R165))</f>
        <v>163</v>
      </c>
      <c r="T165">
        <f>IF(ISBLANK($L165),"",COUNTIF($R$3:$R$1995,"&gt;"&amp;$R165)+COUNTIF($R$3:$R$1995,$R165))</f>
        <v>163</v>
      </c>
    </row>
    <row r="166" spans="1:20" x14ac:dyDescent="0.35">
      <c r="A166">
        <f t="shared" si="10"/>
        <v>164</v>
      </c>
      <c r="B166">
        <f t="shared" si="11"/>
        <v>20</v>
      </c>
      <c r="C166">
        <f t="shared" si="12"/>
        <v>21</v>
      </c>
      <c r="D166">
        <f t="shared" si="13"/>
        <v>9</v>
      </c>
      <c r="E166">
        <v>4</v>
      </c>
      <c r="F166">
        <v>3</v>
      </c>
      <c r="G166">
        <v>4</v>
      </c>
      <c r="H166">
        <v>1</v>
      </c>
      <c r="I166">
        <v>2</v>
      </c>
      <c r="J166">
        <v>5</v>
      </c>
      <c r="K166">
        <v>2</v>
      </c>
      <c r="L166" t="s">
        <v>356</v>
      </c>
      <c r="M166" t="s">
        <v>27</v>
      </c>
      <c r="N166" t="s">
        <v>39</v>
      </c>
      <c r="O166" t="s">
        <v>357</v>
      </c>
      <c r="P166" t="s">
        <v>358</v>
      </c>
      <c r="Q166" t="s">
        <v>293</v>
      </c>
      <c r="R166">
        <f t="shared" si="14"/>
        <v>200210900</v>
      </c>
      <c r="S166">
        <f>IF(ISBLANK($L166),"",1+COUNTIF($R$3:$R$1995,"&gt;"&amp;$R166))</f>
        <v>164</v>
      </c>
      <c r="T166">
        <f>IF(ISBLANK($L166),"",COUNTIF($R$3:$R$1995,"&gt;"&amp;$R166)+COUNTIF($R$3:$R$1995,$R166))</f>
        <v>164</v>
      </c>
    </row>
    <row r="167" spans="1:20" x14ac:dyDescent="0.35">
      <c r="A167">
        <f t="shared" si="10"/>
        <v>165</v>
      </c>
      <c r="B167">
        <f t="shared" si="11"/>
        <v>20</v>
      </c>
      <c r="C167">
        <f t="shared" si="12"/>
        <v>20</v>
      </c>
      <c r="D167">
        <f t="shared" si="13"/>
        <v>0</v>
      </c>
      <c r="E167">
        <v>9</v>
      </c>
      <c r="F167">
        <v>6</v>
      </c>
      <c r="G167">
        <v>1</v>
      </c>
      <c r="H167">
        <v>4</v>
      </c>
      <c r="I167" t="s">
        <v>31</v>
      </c>
      <c r="J167" t="s">
        <v>31</v>
      </c>
      <c r="K167" t="s">
        <v>31</v>
      </c>
      <c r="L167" t="s">
        <v>1086</v>
      </c>
      <c r="M167" t="s">
        <v>27</v>
      </c>
      <c r="N167" t="s">
        <v>276</v>
      </c>
      <c r="O167" t="s">
        <v>1087</v>
      </c>
      <c r="P167" t="s">
        <v>1088</v>
      </c>
      <c r="Q167" t="s">
        <v>279</v>
      </c>
      <c r="R167">
        <f t="shared" si="14"/>
        <v>200200000</v>
      </c>
      <c r="S167">
        <f>IF(ISBLANK($L167),"",1+COUNTIF($R$3:$R$1995,"&gt;"&amp;$R167))</f>
        <v>165</v>
      </c>
      <c r="T167">
        <f>IF(ISBLANK($L167),"",COUNTIF($R$3:$R$1995,"&gt;"&amp;$R167)+COUNTIF($R$3:$R$1995,$R167))</f>
        <v>165</v>
      </c>
    </row>
    <row r="168" spans="1:20" x14ac:dyDescent="0.35">
      <c r="A168">
        <f t="shared" si="10"/>
        <v>166</v>
      </c>
      <c r="B168">
        <f t="shared" si="11"/>
        <v>18</v>
      </c>
      <c r="C168">
        <f t="shared" si="12"/>
        <v>18</v>
      </c>
      <c r="D168">
        <f t="shared" si="13"/>
        <v>14</v>
      </c>
      <c r="E168" t="s">
        <v>31</v>
      </c>
      <c r="F168" t="s">
        <v>31</v>
      </c>
      <c r="G168" t="s">
        <v>31</v>
      </c>
      <c r="H168">
        <v>4</v>
      </c>
      <c r="I168">
        <v>5</v>
      </c>
      <c r="J168" t="s">
        <v>31</v>
      </c>
      <c r="K168">
        <v>9</v>
      </c>
      <c r="L168" t="s">
        <v>1846</v>
      </c>
      <c r="M168" t="s">
        <v>27</v>
      </c>
      <c r="N168" t="s">
        <v>49</v>
      </c>
      <c r="O168" t="s">
        <v>1847</v>
      </c>
      <c r="P168" t="s">
        <v>1848</v>
      </c>
      <c r="Q168" t="s">
        <v>1849</v>
      </c>
      <c r="R168">
        <f t="shared" si="14"/>
        <v>180181400</v>
      </c>
      <c r="S168">
        <f>IF(ISBLANK($L168),"",1+COUNTIF($R$3:$R$1995,"&gt;"&amp;$R168))</f>
        <v>166</v>
      </c>
      <c r="T168">
        <f>IF(ISBLANK($L168),"",COUNTIF($R$3:$R$1995,"&gt;"&amp;$R168)+COUNTIF($R$3:$R$1995,$R168))</f>
        <v>166</v>
      </c>
    </row>
    <row r="169" spans="1:20" x14ac:dyDescent="0.35">
      <c r="A169">
        <f t="shared" si="10"/>
        <v>167</v>
      </c>
      <c r="B169">
        <f t="shared" si="11"/>
        <v>18</v>
      </c>
      <c r="C169">
        <f t="shared" si="12"/>
        <v>18</v>
      </c>
      <c r="D169">
        <f t="shared" si="13"/>
        <v>10</v>
      </c>
      <c r="E169">
        <v>3</v>
      </c>
      <c r="F169">
        <v>5</v>
      </c>
      <c r="G169" t="s">
        <v>31</v>
      </c>
      <c r="H169" t="s">
        <v>31</v>
      </c>
      <c r="I169">
        <v>7</v>
      </c>
      <c r="J169" t="s">
        <v>31</v>
      </c>
      <c r="K169">
        <v>3</v>
      </c>
      <c r="L169" t="s">
        <v>410</v>
      </c>
      <c r="M169" t="s">
        <v>27</v>
      </c>
      <c r="N169" t="s">
        <v>123</v>
      </c>
      <c r="O169" t="s">
        <v>411</v>
      </c>
      <c r="P169" t="s">
        <v>412</v>
      </c>
      <c r="R169">
        <f t="shared" si="14"/>
        <v>180181000</v>
      </c>
      <c r="S169">
        <f>IF(ISBLANK($L169),"",1+COUNTIF($R$3:$R$1995,"&gt;"&amp;$R169))</f>
        <v>167</v>
      </c>
      <c r="T169">
        <f>IF(ISBLANK($L169),"",COUNTIF($R$3:$R$1995,"&gt;"&amp;$R169)+COUNTIF($R$3:$R$1995,$R169))</f>
        <v>167</v>
      </c>
    </row>
    <row r="170" spans="1:20" x14ac:dyDescent="0.35">
      <c r="A170">
        <f t="shared" si="10"/>
        <v>168</v>
      </c>
      <c r="B170">
        <f t="shared" si="11"/>
        <v>18</v>
      </c>
      <c r="C170">
        <f t="shared" si="12"/>
        <v>18</v>
      </c>
      <c r="D170">
        <f t="shared" si="13"/>
        <v>8</v>
      </c>
      <c r="E170">
        <v>7</v>
      </c>
      <c r="F170" t="s">
        <v>31</v>
      </c>
      <c r="G170" t="s">
        <v>31</v>
      </c>
      <c r="H170">
        <v>3</v>
      </c>
      <c r="I170">
        <v>4</v>
      </c>
      <c r="J170" t="s">
        <v>31</v>
      </c>
      <c r="K170">
        <v>4</v>
      </c>
      <c r="L170" t="s">
        <v>779</v>
      </c>
      <c r="M170" t="s">
        <v>27</v>
      </c>
      <c r="N170" t="s">
        <v>201</v>
      </c>
      <c r="O170" t="s">
        <v>780</v>
      </c>
      <c r="R170">
        <f t="shared" si="14"/>
        <v>180180800</v>
      </c>
      <c r="S170">
        <f>IF(ISBLANK($L170),"",1+COUNTIF($R$3:$R$1995,"&gt;"&amp;$R170))</f>
        <v>168</v>
      </c>
      <c r="T170">
        <f>IF(ISBLANK($L170),"",COUNTIF($R$3:$R$1995,"&gt;"&amp;$R170)+COUNTIF($R$3:$R$1995,$R170))</f>
        <v>168</v>
      </c>
    </row>
    <row r="171" spans="1:20" x14ac:dyDescent="0.35">
      <c r="A171">
        <f t="shared" si="10"/>
        <v>169</v>
      </c>
      <c r="B171">
        <f t="shared" si="11"/>
        <v>18</v>
      </c>
      <c r="C171">
        <f t="shared" si="12"/>
        <v>18</v>
      </c>
      <c r="D171">
        <f t="shared" si="13"/>
        <v>5</v>
      </c>
      <c r="E171" t="s">
        <v>31</v>
      </c>
      <c r="F171">
        <v>6</v>
      </c>
      <c r="G171">
        <v>2</v>
      </c>
      <c r="H171">
        <v>5</v>
      </c>
      <c r="I171" t="s">
        <v>31</v>
      </c>
      <c r="J171" t="s">
        <v>31</v>
      </c>
      <c r="K171">
        <v>5</v>
      </c>
      <c r="L171" t="s">
        <v>183</v>
      </c>
      <c r="M171" t="s">
        <v>27</v>
      </c>
      <c r="N171" t="s">
        <v>184</v>
      </c>
      <c r="O171" t="s">
        <v>185</v>
      </c>
      <c r="P171" t="s">
        <v>186</v>
      </c>
      <c r="Q171" t="s">
        <v>187</v>
      </c>
      <c r="R171">
        <f t="shared" si="14"/>
        <v>180180500</v>
      </c>
      <c r="S171">
        <f>IF(ISBLANK($L171),"",1+COUNTIF($R$3:$R$1995,"&gt;"&amp;$R171))</f>
        <v>169</v>
      </c>
      <c r="T171">
        <f>IF(ISBLANK($L171),"",COUNTIF($R$3:$R$1995,"&gt;"&amp;$R171)+COUNTIF($R$3:$R$1995,$R171))</f>
        <v>169</v>
      </c>
    </row>
    <row r="172" spans="1:20" x14ac:dyDescent="0.35">
      <c r="A172">
        <f t="shared" si="10"/>
        <v>170</v>
      </c>
      <c r="B172">
        <f t="shared" si="11"/>
        <v>18</v>
      </c>
      <c r="C172">
        <f t="shared" si="12"/>
        <v>18</v>
      </c>
      <c r="D172">
        <f t="shared" si="13"/>
        <v>4</v>
      </c>
      <c r="E172">
        <v>8</v>
      </c>
      <c r="F172" t="s">
        <v>31</v>
      </c>
      <c r="G172" t="s">
        <v>31</v>
      </c>
      <c r="H172">
        <v>6</v>
      </c>
      <c r="I172">
        <v>4</v>
      </c>
      <c r="J172" t="s">
        <v>31</v>
      </c>
      <c r="K172" t="s">
        <v>31</v>
      </c>
      <c r="L172" t="s">
        <v>889</v>
      </c>
      <c r="M172" t="s">
        <v>27</v>
      </c>
      <c r="N172" t="s">
        <v>82</v>
      </c>
      <c r="O172" t="s">
        <v>890</v>
      </c>
      <c r="P172" t="s">
        <v>891</v>
      </c>
      <c r="R172">
        <f t="shared" si="14"/>
        <v>180180400</v>
      </c>
      <c r="S172">
        <f>IF(ISBLANK($L172),"",1+COUNTIF($R$3:$R$1995,"&gt;"&amp;$R172))</f>
        <v>170</v>
      </c>
      <c r="T172">
        <f>IF(ISBLANK($L172),"",COUNTIF($R$3:$R$1995,"&gt;"&amp;$R172)+COUNTIF($R$3:$R$1995,$R172))</f>
        <v>170</v>
      </c>
    </row>
    <row r="173" spans="1:20" x14ac:dyDescent="0.35">
      <c r="A173">
        <f t="shared" si="10"/>
        <v>171</v>
      </c>
      <c r="B173">
        <f t="shared" si="11"/>
        <v>17</v>
      </c>
      <c r="C173">
        <f t="shared" si="12"/>
        <v>18</v>
      </c>
      <c r="D173">
        <f t="shared" si="13"/>
        <v>10</v>
      </c>
      <c r="E173">
        <v>3</v>
      </c>
      <c r="F173">
        <v>2</v>
      </c>
      <c r="G173">
        <v>2</v>
      </c>
      <c r="H173">
        <v>1</v>
      </c>
      <c r="I173">
        <v>4</v>
      </c>
      <c r="J173">
        <v>2</v>
      </c>
      <c r="K173">
        <v>4</v>
      </c>
      <c r="L173" t="s">
        <v>787</v>
      </c>
      <c r="M173" t="s">
        <v>27</v>
      </c>
      <c r="N173" t="s">
        <v>276</v>
      </c>
      <c r="O173" t="s">
        <v>788</v>
      </c>
      <c r="P173" t="s">
        <v>789</v>
      </c>
      <c r="Q173" t="s">
        <v>383</v>
      </c>
      <c r="R173">
        <f t="shared" si="14"/>
        <v>170181000</v>
      </c>
      <c r="S173">
        <f>IF(ISBLANK($L173),"",1+COUNTIF($R$3:$R$1995,"&gt;"&amp;$R173))</f>
        <v>171</v>
      </c>
      <c r="T173">
        <f>IF(ISBLANK($L173),"",COUNTIF($R$3:$R$1995,"&gt;"&amp;$R173)+COUNTIF($R$3:$R$1995,$R173))</f>
        <v>171</v>
      </c>
    </row>
    <row r="174" spans="1:20" x14ac:dyDescent="0.35">
      <c r="A174">
        <f t="shared" si="10"/>
        <v>172</v>
      </c>
      <c r="B174">
        <f t="shared" si="11"/>
        <v>17</v>
      </c>
      <c r="C174">
        <f t="shared" si="12"/>
        <v>17</v>
      </c>
      <c r="D174">
        <f t="shared" si="13"/>
        <v>17</v>
      </c>
      <c r="E174" t="s">
        <v>31</v>
      </c>
      <c r="F174" t="s">
        <v>31</v>
      </c>
      <c r="G174" t="s">
        <v>31</v>
      </c>
      <c r="H174" t="s">
        <v>31</v>
      </c>
      <c r="I174">
        <v>4</v>
      </c>
      <c r="J174">
        <v>5</v>
      </c>
      <c r="K174">
        <v>8</v>
      </c>
      <c r="L174" t="s">
        <v>1474</v>
      </c>
      <c r="M174" t="s">
        <v>27</v>
      </c>
      <c r="N174" t="s">
        <v>223</v>
      </c>
      <c r="O174" t="s">
        <v>1475</v>
      </c>
      <c r="Q174" t="s">
        <v>1476</v>
      </c>
      <c r="R174">
        <f t="shared" si="14"/>
        <v>170171700</v>
      </c>
      <c r="S174">
        <f>IF(ISBLANK($L174),"",1+COUNTIF($R$3:$R$1995,"&gt;"&amp;$R174))</f>
        <v>172</v>
      </c>
      <c r="T174">
        <f>IF(ISBLANK($L174),"",COUNTIF($R$3:$R$1995,"&gt;"&amp;$R174)+COUNTIF($R$3:$R$1995,$R174))</f>
        <v>172</v>
      </c>
    </row>
    <row r="175" spans="1:20" x14ac:dyDescent="0.35">
      <c r="A175">
        <f t="shared" si="10"/>
        <v>173</v>
      </c>
      <c r="B175">
        <f t="shared" si="11"/>
        <v>16</v>
      </c>
      <c r="C175">
        <f t="shared" si="12"/>
        <v>17</v>
      </c>
      <c r="D175">
        <f t="shared" si="13"/>
        <v>6</v>
      </c>
      <c r="E175">
        <v>5</v>
      </c>
      <c r="F175">
        <v>4</v>
      </c>
      <c r="G175">
        <v>1</v>
      </c>
      <c r="H175">
        <v>1</v>
      </c>
      <c r="I175">
        <v>4</v>
      </c>
      <c r="J175">
        <v>1</v>
      </c>
      <c r="K175">
        <v>1</v>
      </c>
      <c r="L175" t="s">
        <v>856</v>
      </c>
      <c r="M175" t="s">
        <v>27</v>
      </c>
      <c r="N175" t="s">
        <v>39</v>
      </c>
      <c r="O175" t="s">
        <v>857</v>
      </c>
      <c r="P175" t="s">
        <v>858</v>
      </c>
      <c r="Q175" t="s">
        <v>859</v>
      </c>
      <c r="R175">
        <f t="shared" si="14"/>
        <v>160170600</v>
      </c>
      <c r="S175">
        <f>IF(ISBLANK($L175),"",1+COUNTIF($R$3:$R$1995,"&gt;"&amp;$R175))</f>
        <v>173</v>
      </c>
      <c r="T175">
        <f>IF(ISBLANK($L175),"",COUNTIF($R$3:$R$1995,"&gt;"&amp;$R175)+COUNTIF($R$3:$R$1995,$R175))</f>
        <v>173</v>
      </c>
    </row>
    <row r="176" spans="1:20" x14ac:dyDescent="0.35">
      <c r="A176" t="str">
        <f t="shared" si="10"/>
        <v>174-175</v>
      </c>
      <c r="B176">
        <f t="shared" si="11"/>
        <v>16</v>
      </c>
      <c r="C176">
        <f t="shared" si="12"/>
        <v>16</v>
      </c>
      <c r="D176">
        <f t="shared" si="13"/>
        <v>7</v>
      </c>
      <c r="E176">
        <v>5</v>
      </c>
      <c r="F176">
        <v>4</v>
      </c>
      <c r="G176" t="s">
        <v>31</v>
      </c>
      <c r="H176" t="s">
        <v>31</v>
      </c>
      <c r="I176">
        <v>1</v>
      </c>
      <c r="J176">
        <v>3</v>
      </c>
      <c r="K176">
        <v>3</v>
      </c>
      <c r="L176" t="s">
        <v>1374</v>
      </c>
      <c r="M176" t="s">
        <v>27</v>
      </c>
      <c r="N176" t="s">
        <v>90</v>
      </c>
      <c r="O176" t="s">
        <v>1375</v>
      </c>
      <c r="Q176" t="s">
        <v>662</v>
      </c>
      <c r="R176">
        <f t="shared" si="14"/>
        <v>160160700</v>
      </c>
      <c r="S176">
        <f>IF(ISBLANK($L176),"",1+COUNTIF($R$3:$R$1995,"&gt;"&amp;$R176))</f>
        <v>174</v>
      </c>
      <c r="T176">
        <f>IF(ISBLANK($L176),"",COUNTIF($R$3:$R$1995,"&gt;"&amp;$R176)+COUNTIF($R$3:$R$1995,$R176))</f>
        <v>175</v>
      </c>
    </row>
    <row r="177" spans="1:20" x14ac:dyDescent="0.35">
      <c r="A177" t="str">
        <f t="shared" si="10"/>
        <v>174-175</v>
      </c>
      <c r="B177">
        <f t="shared" si="11"/>
        <v>16</v>
      </c>
      <c r="C177">
        <f t="shared" si="12"/>
        <v>16</v>
      </c>
      <c r="D177">
        <f t="shared" si="13"/>
        <v>7</v>
      </c>
      <c r="E177" t="s">
        <v>31</v>
      </c>
      <c r="F177">
        <v>4</v>
      </c>
      <c r="G177">
        <v>2</v>
      </c>
      <c r="H177">
        <v>3</v>
      </c>
      <c r="I177">
        <v>2</v>
      </c>
      <c r="J177">
        <v>2</v>
      </c>
      <c r="K177">
        <v>3</v>
      </c>
      <c r="L177" t="s">
        <v>1266</v>
      </c>
      <c r="M177" t="s">
        <v>27</v>
      </c>
      <c r="N177" t="s">
        <v>90</v>
      </c>
      <c r="O177" t="s">
        <v>1267</v>
      </c>
      <c r="R177">
        <f t="shared" si="14"/>
        <v>160160700</v>
      </c>
      <c r="S177">
        <f>IF(ISBLANK($L177),"",1+COUNTIF($R$3:$R$1995,"&gt;"&amp;$R177))</f>
        <v>174</v>
      </c>
      <c r="T177">
        <f>IF(ISBLANK($L177),"",COUNTIF($R$3:$R$1995,"&gt;"&amp;$R177)+COUNTIF($R$3:$R$1995,$R177))</f>
        <v>175</v>
      </c>
    </row>
    <row r="178" spans="1:20" x14ac:dyDescent="0.35">
      <c r="A178">
        <f t="shared" si="10"/>
        <v>176</v>
      </c>
      <c r="B178">
        <f t="shared" si="11"/>
        <v>16</v>
      </c>
      <c r="C178">
        <f t="shared" si="12"/>
        <v>16</v>
      </c>
      <c r="D178">
        <f t="shared" si="13"/>
        <v>6</v>
      </c>
      <c r="E178" t="s">
        <v>31</v>
      </c>
      <c r="F178">
        <v>5</v>
      </c>
      <c r="G178">
        <v>4</v>
      </c>
      <c r="H178">
        <v>1</v>
      </c>
      <c r="I178">
        <v>6</v>
      </c>
      <c r="J178" t="s">
        <v>31</v>
      </c>
      <c r="K178" t="s">
        <v>31</v>
      </c>
      <c r="L178" t="s">
        <v>986</v>
      </c>
      <c r="M178" t="s">
        <v>27</v>
      </c>
      <c r="N178" t="s">
        <v>90</v>
      </c>
      <c r="O178" t="s">
        <v>877</v>
      </c>
      <c r="P178" t="s">
        <v>987</v>
      </c>
      <c r="R178">
        <f t="shared" si="14"/>
        <v>160160600</v>
      </c>
      <c r="S178">
        <f>IF(ISBLANK($L178),"",1+COUNTIF($R$3:$R$1995,"&gt;"&amp;$R178))</f>
        <v>176</v>
      </c>
      <c r="T178">
        <f>IF(ISBLANK($L178),"",COUNTIF($R$3:$R$1995,"&gt;"&amp;$R178)+COUNTIF($R$3:$R$1995,$R178))</f>
        <v>176</v>
      </c>
    </row>
    <row r="179" spans="1:20" x14ac:dyDescent="0.35">
      <c r="A179">
        <f t="shared" si="10"/>
        <v>177</v>
      </c>
      <c r="B179">
        <f t="shared" si="11"/>
        <v>15</v>
      </c>
      <c r="C179">
        <f t="shared" si="12"/>
        <v>16</v>
      </c>
      <c r="D179">
        <f t="shared" si="13"/>
        <v>9</v>
      </c>
      <c r="E179">
        <v>3</v>
      </c>
      <c r="F179">
        <v>2</v>
      </c>
      <c r="G179">
        <v>1</v>
      </c>
      <c r="H179">
        <v>1</v>
      </c>
      <c r="I179">
        <v>3</v>
      </c>
      <c r="J179">
        <v>4</v>
      </c>
      <c r="K179">
        <v>2</v>
      </c>
      <c r="L179" t="s">
        <v>1493</v>
      </c>
      <c r="M179" t="s">
        <v>27</v>
      </c>
      <c r="N179" t="s">
        <v>240</v>
      </c>
      <c r="O179" t="s">
        <v>1494</v>
      </c>
      <c r="P179" t="s">
        <v>1495</v>
      </c>
      <c r="Q179" t="s">
        <v>243</v>
      </c>
      <c r="R179">
        <f t="shared" si="14"/>
        <v>150160900</v>
      </c>
      <c r="S179">
        <f>IF(ISBLANK($L179),"",1+COUNTIF($R$3:$R$1995,"&gt;"&amp;$R179))</f>
        <v>177</v>
      </c>
      <c r="T179">
        <f>IF(ISBLANK($L179),"",COUNTIF($R$3:$R$1995,"&gt;"&amp;$R179)+COUNTIF($R$3:$R$1995,$R179))</f>
        <v>177</v>
      </c>
    </row>
    <row r="180" spans="1:20" x14ac:dyDescent="0.35">
      <c r="A180" t="str">
        <f t="shared" si="10"/>
        <v>178-179</v>
      </c>
      <c r="B180">
        <f t="shared" si="11"/>
        <v>15</v>
      </c>
      <c r="C180">
        <f t="shared" si="12"/>
        <v>15</v>
      </c>
      <c r="D180">
        <f t="shared" si="13"/>
        <v>7</v>
      </c>
      <c r="E180">
        <v>2</v>
      </c>
      <c r="F180">
        <v>3</v>
      </c>
      <c r="G180">
        <v>3</v>
      </c>
      <c r="H180">
        <v>0</v>
      </c>
      <c r="I180">
        <v>4</v>
      </c>
      <c r="J180" t="s">
        <v>31</v>
      </c>
      <c r="K180">
        <v>3</v>
      </c>
      <c r="L180" t="s">
        <v>1783</v>
      </c>
      <c r="M180" t="s">
        <v>27</v>
      </c>
      <c r="N180" t="s">
        <v>167</v>
      </c>
      <c r="O180" t="s">
        <v>1784</v>
      </c>
      <c r="P180" t="s">
        <v>1785</v>
      </c>
      <c r="R180">
        <f t="shared" si="14"/>
        <v>150150700</v>
      </c>
      <c r="S180">
        <f>IF(ISBLANK($L180),"",1+COUNTIF($R$3:$R$1995,"&gt;"&amp;$R180))</f>
        <v>178</v>
      </c>
      <c r="T180">
        <f>IF(ISBLANK($L180),"",COUNTIF($R$3:$R$1995,"&gt;"&amp;$R180)+COUNTIF($R$3:$R$1995,$R180))</f>
        <v>179</v>
      </c>
    </row>
    <row r="181" spans="1:20" x14ac:dyDescent="0.35">
      <c r="A181" t="str">
        <f t="shared" si="10"/>
        <v>178-179</v>
      </c>
      <c r="B181">
        <f t="shared" si="11"/>
        <v>15</v>
      </c>
      <c r="C181">
        <f t="shared" si="12"/>
        <v>15</v>
      </c>
      <c r="D181">
        <f t="shared" si="13"/>
        <v>7</v>
      </c>
      <c r="E181">
        <v>3</v>
      </c>
      <c r="F181">
        <v>4</v>
      </c>
      <c r="G181">
        <v>1</v>
      </c>
      <c r="H181" t="s">
        <v>31</v>
      </c>
      <c r="I181" t="s">
        <v>31</v>
      </c>
      <c r="J181">
        <v>7</v>
      </c>
      <c r="K181" t="s">
        <v>31</v>
      </c>
      <c r="L181" t="s">
        <v>829</v>
      </c>
      <c r="M181" t="s">
        <v>27</v>
      </c>
      <c r="N181" t="s">
        <v>90</v>
      </c>
      <c r="O181" t="s">
        <v>830</v>
      </c>
      <c r="P181" t="s">
        <v>831</v>
      </c>
      <c r="Q181" t="s">
        <v>662</v>
      </c>
      <c r="R181">
        <f t="shared" si="14"/>
        <v>150150700</v>
      </c>
      <c r="S181">
        <f>IF(ISBLANK($L181),"",1+COUNTIF($R$3:$R$1995,"&gt;"&amp;$R181))</f>
        <v>178</v>
      </c>
      <c r="T181">
        <f>IF(ISBLANK($L181),"",COUNTIF($R$3:$R$1995,"&gt;"&amp;$R181)+COUNTIF($R$3:$R$1995,$R181))</f>
        <v>179</v>
      </c>
    </row>
    <row r="182" spans="1:20" x14ac:dyDescent="0.35">
      <c r="A182">
        <f t="shared" si="10"/>
        <v>180</v>
      </c>
      <c r="B182">
        <f t="shared" si="11"/>
        <v>15</v>
      </c>
      <c r="C182">
        <f t="shared" si="12"/>
        <v>15</v>
      </c>
      <c r="D182">
        <f t="shared" si="13"/>
        <v>5</v>
      </c>
      <c r="E182">
        <v>4</v>
      </c>
      <c r="F182">
        <v>6</v>
      </c>
      <c r="G182" t="s">
        <v>31</v>
      </c>
      <c r="H182" t="s">
        <v>31</v>
      </c>
      <c r="I182">
        <v>5</v>
      </c>
      <c r="J182" t="s">
        <v>31</v>
      </c>
      <c r="K182" t="s">
        <v>31</v>
      </c>
      <c r="L182" t="s">
        <v>618</v>
      </c>
      <c r="M182" t="s">
        <v>27</v>
      </c>
      <c r="N182" t="s">
        <v>367</v>
      </c>
      <c r="O182" t="s">
        <v>619</v>
      </c>
      <c r="P182" t="s">
        <v>620</v>
      </c>
      <c r="Q182" t="s">
        <v>621</v>
      </c>
      <c r="R182">
        <f t="shared" si="14"/>
        <v>150150500</v>
      </c>
      <c r="S182">
        <f>IF(ISBLANK($L182),"",1+COUNTIF($R$3:$R$1995,"&gt;"&amp;$R182))</f>
        <v>180</v>
      </c>
      <c r="T182">
        <f>IF(ISBLANK($L182),"",COUNTIF($R$3:$R$1995,"&gt;"&amp;$R182)+COUNTIF($R$3:$R$1995,$R182))</f>
        <v>180</v>
      </c>
    </row>
    <row r="183" spans="1:20" x14ac:dyDescent="0.35">
      <c r="A183">
        <f t="shared" si="10"/>
        <v>181</v>
      </c>
      <c r="B183">
        <f t="shared" si="11"/>
        <v>15</v>
      </c>
      <c r="C183">
        <f t="shared" si="12"/>
        <v>15</v>
      </c>
      <c r="D183">
        <f t="shared" si="13"/>
        <v>2</v>
      </c>
      <c r="E183">
        <v>7</v>
      </c>
      <c r="F183">
        <v>4</v>
      </c>
      <c r="G183">
        <v>2</v>
      </c>
      <c r="H183" t="s">
        <v>31</v>
      </c>
      <c r="I183" t="s">
        <v>31</v>
      </c>
      <c r="J183" t="s">
        <v>31</v>
      </c>
      <c r="K183">
        <v>2</v>
      </c>
      <c r="L183" t="s">
        <v>1420</v>
      </c>
      <c r="M183" t="s">
        <v>27</v>
      </c>
      <c r="N183" t="s">
        <v>445</v>
      </c>
      <c r="O183" t="s">
        <v>1421</v>
      </c>
      <c r="P183" t="s">
        <v>1422</v>
      </c>
      <c r="R183">
        <f t="shared" si="14"/>
        <v>150150200</v>
      </c>
      <c r="S183">
        <f>IF(ISBLANK($L183),"",1+COUNTIF($R$3:$R$1995,"&gt;"&amp;$R183))</f>
        <v>181</v>
      </c>
      <c r="T183">
        <f>IF(ISBLANK($L183),"",COUNTIF($R$3:$R$1995,"&gt;"&amp;$R183)+COUNTIF($R$3:$R$1995,$R183))</f>
        <v>181</v>
      </c>
    </row>
    <row r="184" spans="1:20" x14ac:dyDescent="0.35">
      <c r="A184">
        <f t="shared" si="10"/>
        <v>182</v>
      </c>
      <c r="B184">
        <f t="shared" si="11"/>
        <v>14</v>
      </c>
      <c r="C184">
        <f t="shared" si="12"/>
        <v>14</v>
      </c>
      <c r="D184">
        <f t="shared" si="13"/>
        <v>9</v>
      </c>
      <c r="E184" t="s">
        <v>31</v>
      </c>
      <c r="F184">
        <v>2</v>
      </c>
      <c r="G184">
        <v>1</v>
      </c>
      <c r="H184">
        <v>2</v>
      </c>
      <c r="I184">
        <v>5</v>
      </c>
      <c r="J184">
        <v>4</v>
      </c>
      <c r="K184" t="s">
        <v>31</v>
      </c>
      <c r="L184" t="s">
        <v>1376</v>
      </c>
      <c r="M184" t="s">
        <v>27</v>
      </c>
      <c r="N184" t="s">
        <v>340</v>
      </c>
      <c r="O184" t="s">
        <v>1377</v>
      </c>
      <c r="P184" t="s">
        <v>1378</v>
      </c>
      <c r="Q184" t="s">
        <v>1379</v>
      </c>
      <c r="R184">
        <f t="shared" si="14"/>
        <v>140140900</v>
      </c>
      <c r="S184">
        <f>IF(ISBLANK($L184),"",1+COUNTIF($R$3:$R$1995,"&gt;"&amp;$R184))</f>
        <v>182</v>
      </c>
      <c r="T184">
        <f>IF(ISBLANK($L184),"",COUNTIF($R$3:$R$1995,"&gt;"&amp;$R184)+COUNTIF($R$3:$R$1995,$R184))</f>
        <v>182</v>
      </c>
    </row>
    <row r="185" spans="1:20" x14ac:dyDescent="0.35">
      <c r="A185">
        <f t="shared" si="10"/>
        <v>183</v>
      </c>
      <c r="B185">
        <f t="shared" si="11"/>
        <v>14</v>
      </c>
      <c r="C185">
        <f t="shared" si="12"/>
        <v>14</v>
      </c>
      <c r="D185">
        <f t="shared" si="13"/>
        <v>6</v>
      </c>
      <c r="E185">
        <v>1</v>
      </c>
      <c r="F185">
        <v>3</v>
      </c>
      <c r="G185">
        <v>2</v>
      </c>
      <c r="H185">
        <v>2</v>
      </c>
      <c r="I185" t="s">
        <v>31</v>
      </c>
      <c r="J185">
        <v>6</v>
      </c>
      <c r="K185" t="s">
        <v>31</v>
      </c>
      <c r="L185" t="s">
        <v>1641</v>
      </c>
      <c r="M185" t="s">
        <v>27</v>
      </c>
      <c r="N185" t="s">
        <v>307</v>
      </c>
      <c r="O185" t="s">
        <v>1396</v>
      </c>
      <c r="P185" t="s">
        <v>1642</v>
      </c>
      <c r="R185">
        <f t="shared" si="14"/>
        <v>140140600</v>
      </c>
      <c r="S185">
        <f>IF(ISBLANK($L185),"",1+COUNTIF($R$3:$R$1995,"&gt;"&amp;$R185))</f>
        <v>183</v>
      </c>
      <c r="T185">
        <f>IF(ISBLANK($L185),"",COUNTIF($R$3:$R$1995,"&gt;"&amp;$R185)+COUNTIF($R$3:$R$1995,$R185))</f>
        <v>183</v>
      </c>
    </row>
    <row r="186" spans="1:20" x14ac:dyDescent="0.35">
      <c r="A186">
        <f t="shared" si="10"/>
        <v>184</v>
      </c>
      <c r="B186">
        <f t="shared" si="11"/>
        <v>13</v>
      </c>
      <c r="C186">
        <f t="shared" si="12"/>
        <v>13</v>
      </c>
      <c r="D186">
        <f t="shared" si="13"/>
        <v>7</v>
      </c>
      <c r="E186">
        <v>3</v>
      </c>
      <c r="F186" t="s">
        <v>31</v>
      </c>
      <c r="G186">
        <v>2</v>
      </c>
      <c r="H186">
        <v>1</v>
      </c>
      <c r="I186">
        <v>3</v>
      </c>
      <c r="J186" t="s">
        <v>31</v>
      </c>
      <c r="K186">
        <v>4</v>
      </c>
      <c r="L186" t="s">
        <v>1587</v>
      </c>
      <c r="M186" t="s">
        <v>27</v>
      </c>
      <c r="N186" t="s">
        <v>167</v>
      </c>
      <c r="O186" t="s">
        <v>1588</v>
      </c>
      <c r="P186" t="s">
        <v>1589</v>
      </c>
      <c r="R186">
        <f t="shared" si="14"/>
        <v>130130700</v>
      </c>
      <c r="S186">
        <f>IF(ISBLANK($L186),"",1+COUNTIF($R$3:$R$1995,"&gt;"&amp;$R186))</f>
        <v>184</v>
      </c>
      <c r="T186">
        <f>IF(ISBLANK($L186),"",COUNTIF($R$3:$R$1995,"&gt;"&amp;$R186)+COUNTIF($R$3:$R$1995,$R186))</f>
        <v>184</v>
      </c>
    </row>
    <row r="187" spans="1:20" x14ac:dyDescent="0.35">
      <c r="A187">
        <f t="shared" si="10"/>
        <v>185</v>
      </c>
      <c r="B187">
        <f t="shared" si="11"/>
        <v>13</v>
      </c>
      <c r="C187">
        <f t="shared" si="12"/>
        <v>13</v>
      </c>
      <c r="D187">
        <f t="shared" si="13"/>
        <v>5</v>
      </c>
      <c r="E187">
        <v>7</v>
      </c>
      <c r="F187" t="s">
        <v>31</v>
      </c>
      <c r="G187" t="s">
        <v>31</v>
      </c>
      <c r="H187">
        <v>1</v>
      </c>
      <c r="I187">
        <v>5</v>
      </c>
      <c r="J187" t="s">
        <v>31</v>
      </c>
      <c r="K187" t="s">
        <v>31</v>
      </c>
      <c r="L187" t="s">
        <v>1925</v>
      </c>
      <c r="M187" t="s">
        <v>27</v>
      </c>
      <c r="N187" t="s">
        <v>268</v>
      </c>
      <c r="O187" t="s">
        <v>1713</v>
      </c>
      <c r="P187" t="s">
        <v>1926</v>
      </c>
      <c r="R187">
        <f t="shared" si="14"/>
        <v>130130500</v>
      </c>
      <c r="S187">
        <f>IF(ISBLANK($L187),"",1+COUNTIF($R$3:$R$1995,"&gt;"&amp;$R187))</f>
        <v>185</v>
      </c>
      <c r="T187">
        <f>IF(ISBLANK($L187),"",COUNTIF($R$3:$R$1995,"&gt;"&amp;$R187)+COUNTIF($R$3:$R$1995,$R187))</f>
        <v>185</v>
      </c>
    </row>
    <row r="188" spans="1:20" x14ac:dyDescent="0.35">
      <c r="A188">
        <f t="shared" si="10"/>
        <v>186</v>
      </c>
      <c r="B188">
        <f t="shared" si="11"/>
        <v>13</v>
      </c>
      <c r="C188">
        <f t="shared" si="12"/>
        <v>13</v>
      </c>
      <c r="D188">
        <f t="shared" si="13"/>
        <v>4</v>
      </c>
      <c r="E188">
        <v>3</v>
      </c>
      <c r="F188">
        <v>3</v>
      </c>
      <c r="G188">
        <v>3</v>
      </c>
      <c r="H188" t="s">
        <v>31</v>
      </c>
      <c r="I188" t="s">
        <v>31</v>
      </c>
      <c r="J188" t="s">
        <v>31</v>
      </c>
      <c r="K188">
        <v>4</v>
      </c>
      <c r="L188" t="s">
        <v>333</v>
      </c>
      <c r="M188" t="s">
        <v>27</v>
      </c>
      <c r="N188" t="s">
        <v>54</v>
      </c>
      <c r="O188" t="s">
        <v>334</v>
      </c>
      <c r="P188" t="s">
        <v>335</v>
      </c>
      <c r="R188">
        <f t="shared" si="14"/>
        <v>130130400</v>
      </c>
      <c r="S188">
        <f>IF(ISBLANK($L188),"",1+COUNTIF($R$3:$R$1995,"&gt;"&amp;$R188))</f>
        <v>186</v>
      </c>
      <c r="T188">
        <f>IF(ISBLANK($L188),"",COUNTIF($R$3:$R$1995,"&gt;"&amp;$R188)+COUNTIF($R$3:$R$1995,$R188))</f>
        <v>186</v>
      </c>
    </row>
    <row r="189" spans="1:20" x14ac:dyDescent="0.35">
      <c r="A189">
        <f t="shared" si="10"/>
        <v>187</v>
      </c>
      <c r="B189">
        <f t="shared" si="11"/>
        <v>12</v>
      </c>
      <c r="C189">
        <f t="shared" si="12"/>
        <v>12</v>
      </c>
      <c r="D189">
        <f t="shared" si="13"/>
        <v>8</v>
      </c>
      <c r="E189" t="s">
        <v>31</v>
      </c>
      <c r="F189" t="s">
        <v>31</v>
      </c>
      <c r="G189" t="s">
        <v>31</v>
      </c>
      <c r="H189">
        <v>4</v>
      </c>
      <c r="I189">
        <v>4</v>
      </c>
      <c r="J189">
        <v>4</v>
      </c>
      <c r="K189" t="s">
        <v>31</v>
      </c>
      <c r="L189" t="s">
        <v>71</v>
      </c>
      <c r="M189" t="s">
        <v>27</v>
      </c>
      <c r="N189" t="s">
        <v>72</v>
      </c>
      <c r="O189" t="s">
        <v>73</v>
      </c>
      <c r="P189" t="s">
        <v>74</v>
      </c>
      <c r="Q189" t="s">
        <v>75</v>
      </c>
      <c r="R189">
        <f t="shared" si="14"/>
        <v>120120800</v>
      </c>
      <c r="S189">
        <f>IF(ISBLANK($L189),"",1+COUNTIF($R$3:$R$1995,"&gt;"&amp;$R189))</f>
        <v>187</v>
      </c>
      <c r="T189">
        <f>IF(ISBLANK($L189),"",COUNTIF($R$3:$R$1995,"&gt;"&amp;$R189)+COUNTIF($R$3:$R$1995,$R189))</f>
        <v>187</v>
      </c>
    </row>
    <row r="190" spans="1:20" x14ac:dyDescent="0.35">
      <c r="A190">
        <f t="shared" ref="A190:A204" si="15">IF(ISBLANK($L190),"",IF($S190=$T190,$S190,$S190&amp;"-"&amp;$T190))</f>
        <v>188</v>
      </c>
      <c r="B190">
        <f t="shared" ref="B190:B204" si="16">$C190-MINA($E190:$K190)</f>
        <v>12</v>
      </c>
      <c r="C190">
        <f t="shared" ref="C190:C204" si="17">SUM($E190:$K190)</f>
        <v>12</v>
      </c>
      <c r="D190">
        <f t="shared" ref="D190:D204" si="18">SUM($I190:$K190)</f>
        <v>4</v>
      </c>
      <c r="E190">
        <v>5</v>
      </c>
      <c r="F190">
        <v>2</v>
      </c>
      <c r="G190" t="s">
        <v>31</v>
      </c>
      <c r="H190">
        <v>1</v>
      </c>
      <c r="I190">
        <v>2</v>
      </c>
      <c r="J190">
        <v>1</v>
      </c>
      <c r="K190">
        <v>1</v>
      </c>
      <c r="L190" t="s">
        <v>1447</v>
      </c>
      <c r="M190" t="s">
        <v>27</v>
      </c>
      <c r="N190" t="s">
        <v>39</v>
      </c>
      <c r="O190" t="s">
        <v>1448</v>
      </c>
      <c r="P190" t="s">
        <v>1449</v>
      </c>
      <c r="Q190" t="s">
        <v>859</v>
      </c>
      <c r="R190">
        <f t="shared" ref="R190:R204" si="19">$B190*10000000+$C190*10000+$D190*100</f>
        <v>120120400</v>
      </c>
      <c r="S190">
        <f>IF(ISBLANK($L190),"",1+COUNTIF($R$3:$R$1995,"&gt;"&amp;$R190))</f>
        <v>188</v>
      </c>
      <c r="T190">
        <f>IF(ISBLANK($L190),"",COUNTIF($R$3:$R$1995,"&gt;"&amp;$R190)+COUNTIF($R$3:$R$1995,$R190))</f>
        <v>188</v>
      </c>
    </row>
    <row r="191" spans="1:20" x14ac:dyDescent="0.35">
      <c r="A191" t="str">
        <f t="shared" si="15"/>
        <v>189-190</v>
      </c>
      <c r="B191">
        <f t="shared" si="16"/>
        <v>12</v>
      </c>
      <c r="C191">
        <f t="shared" si="17"/>
        <v>12</v>
      </c>
      <c r="D191">
        <f t="shared" si="18"/>
        <v>0</v>
      </c>
      <c r="E191">
        <v>3</v>
      </c>
      <c r="F191">
        <v>6</v>
      </c>
      <c r="G191">
        <v>2</v>
      </c>
      <c r="H191">
        <v>1</v>
      </c>
      <c r="I191" t="s">
        <v>31</v>
      </c>
      <c r="J191" t="s">
        <v>31</v>
      </c>
      <c r="K191" t="s">
        <v>31</v>
      </c>
      <c r="L191" t="s">
        <v>1597</v>
      </c>
      <c r="M191" t="s">
        <v>27</v>
      </c>
      <c r="N191" t="s">
        <v>268</v>
      </c>
      <c r="O191" t="s">
        <v>1598</v>
      </c>
      <c r="P191" t="s">
        <v>1599</v>
      </c>
      <c r="R191">
        <f t="shared" si="19"/>
        <v>120120000</v>
      </c>
      <c r="S191">
        <f>IF(ISBLANK($L191),"",1+COUNTIF($R$3:$R$1995,"&gt;"&amp;$R191))</f>
        <v>189</v>
      </c>
      <c r="T191">
        <f>IF(ISBLANK($L191),"",COUNTIF($R$3:$R$1995,"&gt;"&amp;$R191)+COUNTIF($R$3:$R$1995,$R191))</f>
        <v>190</v>
      </c>
    </row>
    <row r="192" spans="1:20" x14ac:dyDescent="0.35">
      <c r="A192" t="str">
        <f t="shared" si="15"/>
        <v>189-190</v>
      </c>
      <c r="B192">
        <f t="shared" si="16"/>
        <v>12</v>
      </c>
      <c r="C192">
        <f t="shared" si="17"/>
        <v>12</v>
      </c>
      <c r="D192">
        <f t="shared" si="18"/>
        <v>0</v>
      </c>
      <c r="E192">
        <v>7</v>
      </c>
      <c r="F192">
        <v>4</v>
      </c>
      <c r="G192">
        <v>1</v>
      </c>
      <c r="H192" t="s">
        <v>31</v>
      </c>
      <c r="I192" t="s">
        <v>31</v>
      </c>
      <c r="J192" t="s">
        <v>31</v>
      </c>
      <c r="K192" t="s">
        <v>31</v>
      </c>
      <c r="L192" t="s">
        <v>1712</v>
      </c>
      <c r="M192" t="s">
        <v>27</v>
      </c>
      <c r="N192" t="s">
        <v>420</v>
      </c>
      <c r="O192" t="s">
        <v>1713</v>
      </c>
      <c r="P192" t="s">
        <v>1714</v>
      </c>
      <c r="R192">
        <f t="shared" si="19"/>
        <v>120120000</v>
      </c>
      <c r="S192">
        <f>IF(ISBLANK($L192),"",1+COUNTIF($R$3:$R$1995,"&gt;"&amp;$R192))</f>
        <v>189</v>
      </c>
      <c r="T192">
        <f>IF(ISBLANK($L192),"",COUNTIF($R$3:$R$1995,"&gt;"&amp;$R192)+COUNTIF($R$3:$R$1995,$R192))</f>
        <v>190</v>
      </c>
    </row>
    <row r="193" spans="1:20" x14ac:dyDescent="0.35">
      <c r="A193">
        <f t="shared" si="15"/>
        <v>191</v>
      </c>
      <c r="B193">
        <f t="shared" si="16"/>
        <v>11</v>
      </c>
      <c r="C193">
        <f t="shared" si="17"/>
        <v>11</v>
      </c>
      <c r="D193">
        <f t="shared" si="18"/>
        <v>4</v>
      </c>
      <c r="E193">
        <v>5</v>
      </c>
      <c r="F193">
        <v>2</v>
      </c>
      <c r="G193">
        <v>0</v>
      </c>
      <c r="H193" t="s">
        <v>31</v>
      </c>
      <c r="I193">
        <v>1</v>
      </c>
      <c r="J193">
        <v>3</v>
      </c>
      <c r="K193" t="s">
        <v>31</v>
      </c>
      <c r="L193" t="s">
        <v>1893</v>
      </c>
      <c r="M193" t="s">
        <v>27</v>
      </c>
      <c r="N193" t="s">
        <v>167</v>
      </c>
      <c r="O193" t="s">
        <v>1894</v>
      </c>
      <c r="P193" t="s">
        <v>1895</v>
      </c>
      <c r="Q193" t="s">
        <v>238</v>
      </c>
      <c r="R193">
        <f t="shared" si="19"/>
        <v>110110400</v>
      </c>
      <c r="S193">
        <f>IF(ISBLANK($L193),"",1+COUNTIF($R$3:$R$1995,"&gt;"&amp;$R193))</f>
        <v>191</v>
      </c>
      <c r="T193">
        <f>IF(ISBLANK($L193),"",COUNTIF($R$3:$R$1995,"&gt;"&amp;$R193)+COUNTIF($R$3:$R$1995,$R193))</f>
        <v>191</v>
      </c>
    </row>
    <row r="194" spans="1:20" x14ac:dyDescent="0.35">
      <c r="A194">
        <f t="shared" si="15"/>
        <v>192</v>
      </c>
      <c r="B194">
        <f t="shared" si="16"/>
        <v>11</v>
      </c>
      <c r="C194">
        <f t="shared" si="17"/>
        <v>11</v>
      </c>
      <c r="D194">
        <f t="shared" si="18"/>
        <v>3</v>
      </c>
      <c r="E194">
        <v>4</v>
      </c>
      <c r="F194">
        <v>4</v>
      </c>
      <c r="G194" t="s">
        <v>31</v>
      </c>
      <c r="H194">
        <v>0</v>
      </c>
      <c r="I194" t="s">
        <v>31</v>
      </c>
      <c r="J194" t="s">
        <v>31</v>
      </c>
      <c r="K194">
        <v>3</v>
      </c>
      <c r="L194" t="s">
        <v>1189</v>
      </c>
      <c r="M194" t="s">
        <v>27</v>
      </c>
      <c r="N194" t="s">
        <v>475</v>
      </c>
      <c r="O194" t="s">
        <v>1190</v>
      </c>
      <c r="R194">
        <f t="shared" si="19"/>
        <v>110110300</v>
      </c>
      <c r="S194">
        <f>IF(ISBLANK($L194),"",1+COUNTIF($R$3:$R$1995,"&gt;"&amp;$R194))</f>
        <v>192</v>
      </c>
      <c r="T194">
        <f>IF(ISBLANK($L194),"",COUNTIF($R$3:$R$1995,"&gt;"&amp;$R194)+COUNTIF($R$3:$R$1995,$R194))</f>
        <v>192</v>
      </c>
    </row>
    <row r="195" spans="1:20" x14ac:dyDescent="0.35">
      <c r="A195">
        <f t="shared" si="15"/>
        <v>193</v>
      </c>
      <c r="B195">
        <f t="shared" si="16"/>
        <v>10</v>
      </c>
      <c r="C195">
        <f t="shared" si="17"/>
        <v>10</v>
      </c>
      <c r="D195">
        <f t="shared" si="18"/>
        <v>2</v>
      </c>
      <c r="E195">
        <v>3</v>
      </c>
      <c r="F195">
        <v>1</v>
      </c>
      <c r="G195">
        <v>1</v>
      </c>
      <c r="H195">
        <v>3</v>
      </c>
      <c r="I195">
        <v>1</v>
      </c>
      <c r="J195" t="s">
        <v>31</v>
      </c>
      <c r="K195">
        <v>1</v>
      </c>
      <c r="L195" t="s">
        <v>431</v>
      </c>
      <c r="M195" t="s">
        <v>27</v>
      </c>
      <c r="N195" t="s">
        <v>54</v>
      </c>
      <c r="O195" t="s">
        <v>432</v>
      </c>
      <c r="P195" t="s">
        <v>433</v>
      </c>
      <c r="R195">
        <f t="shared" si="19"/>
        <v>100100200</v>
      </c>
      <c r="S195">
        <f>IF(ISBLANK($L195),"",1+COUNTIF($R$3:$R$1995,"&gt;"&amp;$R195))</f>
        <v>193</v>
      </c>
      <c r="T195">
        <f>IF(ISBLANK($L195),"",COUNTIF($R$3:$R$1995,"&gt;"&amp;$R195)+COUNTIF($R$3:$R$1995,$R195))</f>
        <v>193</v>
      </c>
    </row>
    <row r="196" spans="1:20" x14ac:dyDescent="0.35">
      <c r="A196">
        <f t="shared" si="15"/>
        <v>194</v>
      </c>
      <c r="B196">
        <f t="shared" si="16"/>
        <v>9</v>
      </c>
      <c r="C196">
        <f t="shared" si="17"/>
        <v>9</v>
      </c>
      <c r="D196">
        <f t="shared" si="18"/>
        <v>7</v>
      </c>
      <c r="E196" t="s">
        <v>31</v>
      </c>
      <c r="F196" t="s">
        <v>31</v>
      </c>
      <c r="G196">
        <v>2</v>
      </c>
      <c r="H196" t="s">
        <v>31</v>
      </c>
      <c r="I196">
        <v>3</v>
      </c>
      <c r="J196">
        <v>4</v>
      </c>
      <c r="K196" t="s">
        <v>31</v>
      </c>
      <c r="L196" t="s">
        <v>1539</v>
      </c>
      <c r="M196" t="s">
        <v>27</v>
      </c>
      <c r="N196" t="s">
        <v>490</v>
      </c>
      <c r="O196" t="s">
        <v>1540</v>
      </c>
      <c r="P196" t="s">
        <v>1541</v>
      </c>
      <c r="Q196" t="s">
        <v>493</v>
      </c>
      <c r="R196">
        <f t="shared" si="19"/>
        <v>90090700</v>
      </c>
      <c r="S196">
        <f>IF(ISBLANK($L196),"",1+COUNTIF($R$3:$R$1995,"&gt;"&amp;$R196))</f>
        <v>194</v>
      </c>
      <c r="T196">
        <f>IF(ISBLANK($L196),"",COUNTIF($R$3:$R$1995,"&gt;"&amp;$R196)+COUNTIF($R$3:$R$1995,$R196))</f>
        <v>194</v>
      </c>
    </row>
    <row r="197" spans="1:20" x14ac:dyDescent="0.35">
      <c r="A197">
        <f t="shared" si="15"/>
        <v>195</v>
      </c>
      <c r="B197">
        <f t="shared" si="16"/>
        <v>9</v>
      </c>
      <c r="C197">
        <f t="shared" si="17"/>
        <v>9</v>
      </c>
      <c r="D197">
        <f t="shared" si="18"/>
        <v>5</v>
      </c>
      <c r="E197" t="s">
        <v>31</v>
      </c>
      <c r="F197">
        <v>3</v>
      </c>
      <c r="G197">
        <v>0</v>
      </c>
      <c r="H197">
        <v>1</v>
      </c>
      <c r="I197">
        <v>2</v>
      </c>
      <c r="J197">
        <v>3</v>
      </c>
      <c r="K197">
        <v>0</v>
      </c>
      <c r="L197" t="s">
        <v>239</v>
      </c>
      <c r="M197" t="s">
        <v>27</v>
      </c>
      <c r="N197" t="s">
        <v>240</v>
      </c>
      <c r="O197" t="s">
        <v>241</v>
      </c>
      <c r="P197" t="s">
        <v>242</v>
      </c>
      <c r="Q197" t="s">
        <v>243</v>
      </c>
      <c r="R197">
        <f t="shared" si="19"/>
        <v>90090500</v>
      </c>
      <c r="S197">
        <f>IF(ISBLANK($L197),"",1+COUNTIF($R$3:$R$1995,"&gt;"&amp;$R197))</f>
        <v>195</v>
      </c>
      <c r="T197">
        <f>IF(ISBLANK($L197),"",COUNTIF($R$3:$R$1995,"&gt;"&amp;$R197)+COUNTIF($R$3:$R$1995,$R197))</f>
        <v>195</v>
      </c>
    </row>
    <row r="198" spans="1:20" x14ac:dyDescent="0.35">
      <c r="A198">
        <f t="shared" si="15"/>
        <v>196</v>
      </c>
      <c r="B198">
        <f t="shared" si="16"/>
        <v>9</v>
      </c>
      <c r="C198">
        <f t="shared" si="17"/>
        <v>9</v>
      </c>
      <c r="D198">
        <f t="shared" si="18"/>
        <v>3</v>
      </c>
      <c r="E198">
        <v>6</v>
      </c>
      <c r="F198" t="s">
        <v>31</v>
      </c>
      <c r="G198" t="s">
        <v>31</v>
      </c>
      <c r="H198" t="s">
        <v>31</v>
      </c>
      <c r="I198">
        <v>1</v>
      </c>
      <c r="J198">
        <v>1</v>
      </c>
      <c r="K198">
        <v>1</v>
      </c>
      <c r="L198" t="s">
        <v>1104</v>
      </c>
      <c r="M198" t="s">
        <v>27</v>
      </c>
      <c r="N198" t="s">
        <v>39</v>
      </c>
      <c r="O198" t="s">
        <v>1105</v>
      </c>
      <c r="P198" t="s">
        <v>1106</v>
      </c>
      <c r="Q198" t="s">
        <v>293</v>
      </c>
      <c r="R198">
        <f t="shared" si="19"/>
        <v>90090300</v>
      </c>
      <c r="S198">
        <f>IF(ISBLANK($L198),"",1+COUNTIF($R$3:$R$1995,"&gt;"&amp;$R198))</f>
        <v>196</v>
      </c>
      <c r="T198">
        <f>IF(ISBLANK($L198),"",COUNTIF($R$3:$R$1995,"&gt;"&amp;$R198)+COUNTIF($R$3:$R$1995,$R198))</f>
        <v>196</v>
      </c>
    </row>
    <row r="199" spans="1:20" x14ac:dyDescent="0.35">
      <c r="A199">
        <f t="shared" si="15"/>
        <v>197</v>
      </c>
      <c r="B199">
        <f t="shared" si="16"/>
        <v>8</v>
      </c>
      <c r="C199">
        <f t="shared" si="17"/>
        <v>8</v>
      </c>
      <c r="D199">
        <f t="shared" si="18"/>
        <v>4</v>
      </c>
      <c r="E199">
        <v>1</v>
      </c>
      <c r="F199" t="s">
        <v>31</v>
      </c>
      <c r="G199">
        <v>3</v>
      </c>
      <c r="H199" t="s">
        <v>31</v>
      </c>
      <c r="I199" t="s">
        <v>31</v>
      </c>
      <c r="J199">
        <v>4</v>
      </c>
      <c r="K199" t="s">
        <v>31</v>
      </c>
      <c r="L199" t="s">
        <v>1545</v>
      </c>
      <c r="M199" t="s">
        <v>27</v>
      </c>
      <c r="N199" t="s">
        <v>256</v>
      </c>
      <c r="O199" t="s">
        <v>1546</v>
      </c>
      <c r="P199" t="s">
        <v>1547</v>
      </c>
      <c r="R199">
        <f t="shared" si="19"/>
        <v>80080400</v>
      </c>
      <c r="S199">
        <f>IF(ISBLANK($L199),"",1+COUNTIF($R$3:$R$1995,"&gt;"&amp;$R199))</f>
        <v>197</v>
      </c>
      <c r="T199">
        <f>IF(ISBLANK($L199),"",COUNTIF($R$3:$R$1995,"&gt;"&amp;$R199)+COUNTIF($R$3:$R$1995,$R199))</f>
        <v>197</v>
      </c>
    </row>
    <row r="200" spans="1:20" x14ac:dyDescent="0.35">
      <c r="A200">
        <f t="shared" si="15"/>
        <v>198</v>
      </c>
      <c r="B200">
        <f t="shared" si="16"/>
        <v>8</v>
      </c>
      <c r="C200">
        <f t="shared" si="17"/>
        <v>8</v>
      </c>
      <c r="D200">
        <f t="shared" si="18"/>
        <v>3</v>
      </c>
      <c r="E200">
        <v>3</v>
      </c>
      <c r="F200" t="s">
        <v>31</v>
      </c>
      <c r="G200" t="s">
        <v>31</v>
      </c>
      <c r="H200">
        <v>2</v>
      </c>
      <c r="I200">
        <v>3</v>
      </c>
      <c r="J200" t="s">
        <v>31</v>
      </c>
      <c r="K200" t="s">
        <v>31</v>
      </c>
      <c r="L200" t="s">
        <v>474</v>
      </c>
      <c r="M200" t="s">
        <v>27</v>
      </c>
      <c r="N200" t="s">
        <v>475</v>
      </c>
      <c r="O200" t="s">
        <v>476</v>
      </c>
      <c r="P200" t="s">
        <v>477</v>
      </c>
      <c r="R200">
        <f t="shared" si="19"/>
        <v>80080300</v>
      </c>
      <c r="S200">
        <f>IF(ISBLANK($L200),"",1+COUNTIF($R$3:$R$1995,"&gt;"&amp;$R200))</f>
        <v>198</v>
      </c>
      <c r="T200">
        <f>IF(ISBLANK($L200),"",COUNTIF($R$3:$R$1995,"&gt;"&amp;$R200)+COUNTIF($R$3:$R$1995,$R200))</f>
        <v>198</v>
      </c>
    </row>
    <row r="201" spans="1:20" x14ac:dyDescent="0.35">
      <c r="A201">
        <f t="shared" si="15"/>
        <v>199</v>
      </c>
      <c r="B201">
        <f t="shared" si="16"/>
        <v>8</v>
      </c>
      <c r="C201">
        <f t="shared" si="17"/>
        <v>8</v>
      </c>
      <c r="D201">
        <f t="shared" si="18"/>
        <v>0</v>
      </c>
      <c r="E201" t="s">
        <v>31</v>
      </c>
      <c r="F201">
        <v>5</v>
      </c>
      <c r="G201">
        <v>2</v>
      </c>
      <c r="H201">
        <v>1</v>
      </c>
      <c r="I201" t="s">
        <v>31</v>
      </c>
      <c r="J201" t="s">
        <v>31</v>
      </c>
      <c r="K201" t="s">
        <v>31</v>
      </c>
      <c r="L201" t="s">
        <v>612</v>
      </c>
      <c r="M201" t="s">
        <v>27</v>
      </c>
      <c r="N201" t="s">
        <v>54</v>
      </c>
      <c r="O201" t="s">
        <v>613</v>
      </c>
      <c r="P201" t="s">
        <v>614</v>
      </c>
      <c r="R201">
        <f t="shared" si="19"/>
        <v>80080000</v>
      </c>
      <c r="S201">
        <f>IF(ISBLANK($L201),"",1+COUNTIF($R$3:$R$1995,"&gt;"&amp;$R201))</f>
        <v>199</v>
      </c>
      <c r="T201">
        <f>IF(ISBLANK($L201),"",COUNTIF($R$3:$R$1995,"&gt;"&amp;$R201)+COUNTIF($R$3:$R$1995,$R201))</f>
        <v>199</v>
      </c>
    </row>
    <row r="202" spans="1:20" x14ac:dyDescent="0.35">
      <c r="A202">
        <f t="shared" si="15"/>
        <v>200</v>
      </c>
      <c r="B202">
        <f t="shared" si="16"/>
        <v>7</v>
      </c>
      <c r="C202">
        <f t="shared" si="17"/>
        <v>7</v>
      </c>
      <c r="D202">
        <f t="shared" si="18"/>
        <v>0</v>
      </c>
      <c r="E202">
        <v>2</v>
      </c>
      <c r="F202">
        <v>3</v>
      </c>
      <c r="G202">
        <v>2</v>
      </c>
      <c r="H202" t="s">
        <v>31</v>
      </c>
      <c r="I202" t="s">
        <v>31</v>
      </c>
      <c r="J202" t="s">
        <v>31</v>
      </c>
      <c r="K202" t="s">
        <v>31</v>
      </c>
      <c r="L202" t="s">
        <v>204</v>
      </c>
      <c r="M202" t="s">
        <v>27</v>
      </c>
      <c r="N202" t="s">
        <v>205</v>
      </c>
      <c r="O202" t="s">
        <v>206</v>
      </c>
      <c r="P202" t="s">
        <v>207</v>
      </c>
      <c r="Q202" t="s">
        <v>208</v>
      </c>
      <c r="R202">
        <f t="shared" si="19"/>
        <v>70070000</v>
      </c>
      <c r="S202">
        <f>IF(ISBLANK($L202),"",1+COUNTIF($R$3:$R$1995,"&gt;"&amp;$R202))</f>
        <v>200</v>
      </c>
      <c r="T202">
        <f>IF(ISBLANK($L202),"",COUNTIF($R$3:$R$1995,"&gt;"&amp;$R202)+COUNTIF($R$3:$R$1995,$R202))</f>
        <v>200</v>
      </c>
    </row>
    <row r="203" spans="1:20" x14ac:dyDescent="0.35">
      <c r="A203">
        <f t="shared" si="15"/>
        <v>201</v>
      </c>
      <c r="B203">
        <f t="shared" si="16"/>
        <v>5</v>
      </c>
      <c r="C203">
        <f t="shared" si="17"/>
        <v>5</v>
      </c>
      <c r="D203">
        <f t="shared" si="18"/>
        <v>0</v>
      </c>
      <c r="E203">
        <v>4</v>
      </c>
      <c r="F203" t="s">
        <v>31</v>
      </c>
      <c r="G203">
        <v>1</v>
      </c>
      <c r="H203">
        <v>0</v>
      </c>
      <c r="I203" t="s">
        <v>31</v>
      </c>
      <c r="J203" t="s">
        <v>31</v>
      </c>
      <c r="K203" t="s">
        <v>31</v>
      </c>
      <c r="L203" t="s">
        <v>359</v>
      </c>
      <c r="M203" t="s">
        <v>27</v>
      </c>
      <c r="N203" t="s">
        <v>268</v>
      </c>
      <c r="O203" t="s">
        <v>360</v>
      </c>
      <c r="P203" t="s">
        <v>361</v>
      </c>
      <c r="R203">
        <f t="shared" si="19"/>
        <v>50050000</v>
      </c>
      <c r="S203">
        <f>IF(ISBLANK($L203),"",1+COUNTIF($R$3:$R$1995,"&gt;"&amp;$R203))</f>
        <v>201</v>
      </c>
      <c r="T203">
        <f>IF(ISBLANK($L203),"",COUNTIF($R$3:$R$1995,"&gt;"&amp;$R203)+COUNTIF($R$3:$R$1995,$R203))</f>
        <v>201</v>
      </c>
    </row>
    <row r="204" spans="1:20" x14ac:dyDescent="0.35">
      <c r="A204">
        <f t="shared" si="15"/>
        <v>202</v>
      </c>
      <c r="B204">
        <f t="shared" si="16"/>
        <v>4</v>
      </c>
      <c r="C204">
        <f t="shared" si="17"/>
        <v>4</v>
      </c>
      <c r="D204">
        <f t="shared" si="18"/>
        <v>1</v>
      </c>
      <c r="E204" t="s">
        <v>31</v>
      </c>
      <c r="F204" t="s">
        <v>31</v>
      </c>
      <c r="G204">
        <v>2</v>
      </c>
      <c r="H204">
        <v>1</v>
      </c>
      <c r="I204">
        <v>1</v>
      </c>
      <c r="J204" t="s">
        <v>31</v>
      </c>
      <c r="K204" t="s">
        <v>31</v>
      </c>
      <c r="L204" t="s">
        <v>1191</v>
      </c>
      <c r="M204" t="s">
        <v>27</v>
      </c>
      <c r="N204" t="s">
        <v>90</v>
      </c>
      <c r="O204" t="s">
        <v>1192</v>
      </c>
      <c r="P204" t="s">
        <v>1193</v>
      </c>
      <c r="Q204" t="s">
        <v>1194</v>
      </c>
      <c r="R204">
        <f t="shared" si="19"/>
        <v>40040100</v>
      </c>
      <c r="S204">
        <f>IF(ISBLANK($L204),"",1+COUNTIF($R$3:$R$1995,"&gt;"&amp;$R204))</f>
        <v>202</v>
      </c>
      <c r="T204">
        <f>IF(ISBLANK($L204),"",COUNTIF($R$3:$R$1995,"&gt;"&amp;$R204)+COUNTIF($R$3:$R$1995,$R204))</f>
        <v>202</v>
      </c>
    </row>
  </sheetData>
  <sortState xmlns:xlrd2="http://schemas.microsoft.com/office/spreadsheetml/2017/richdata2" ref="A3:T204">
    <sortCondition ref="S2"/>
    <sortCondition ref="L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EA84-E98B-4EDB-8187-617AF56B9C27}">
  <dimension ref="A1:T147"/>
  <sheetViews>
    <sheetView workbookViewId="0"/>
  </sheetViews>
  <sheetFormatPr defaultRowHeight="14.5" x14ac:dyDescent="0.35"/>
  <cols>
    <col min="1" max="1" width="7.453125" bestFit="1" customWidth="1"/>
    <col min="2" max="2" width="2.90625" bestFit="1" customWidth="1"/>
    <col min="3" max="3" width="3.81640625" bestFit="1" customWidth="1"/>
    <col min="4" max="4" width="2.90625" bestFit="1" customWidth="1"/>
    <col min="5" max="11" width="2.81640625" bestFit="1" customWidth="1"/>
    <col min="12" max="12" width="9.81640625" bestFit="1" customWidth="1"/>
    <col min="13" max="13" width="6.90625" bestFit="1" customWidth="1"/>
    <col min="14" max="14" width="20.81640625" bestFit="1" customWidth="1"/>
    <col min="15" max="15" width="25.7265625" bestFit="1" customWidth="1"/>
    <col min="16" max="16" width="31.54296875" bestFit="1" customWidth="1"/>
    <col min="17" max="17" width="32.36328125" bestFit="1" customWidth="1"/>
    <col min="18" max="18" width="9.81640625" hidden="1" customWidth="1"/>
    <col min="19" max="20" width="3.81640625" hidden="1" customWidth="1"/>
  </cols>
  <sheetData>
    <row r="1" spans="1:20" ht="18.5" x14ac:dyDescent="0.45">
      <c r="A1" s="2" t="str">
        <f>"Молодежный Кубок мира. Сезон 2024-2025. Сумма туров 1-7. Группа Д. Всего команд: "&amp;COUNTA($L$3:$L$2000)</f>
        <v>Молодежный Кубок мира. Сезон 2024-2025. Сумма туров 1-7. Группа Д. Всего команд: 145</v>
      </c>
    </row>
    <row r="2" spans="1:2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</row>
    <row r="3" spans="1:20" x14ac:dyDescent="0.35">
      <c r="A3">
        <f t="shared" ref="A3:A34" si="0">IF(ISBLANK($L3),"",IF($S3=$T3,$S3,$S3&amp;"-"&amp;$T3))</f>
        <v>1</v>
      </c>
      <c r="B3">
        <f t="shared" ref="B3:B34" si="1">$C3-MINA($E3:$K3)</f>
        <v>94</v>
      </c>
      <c r="C3">
        <f t="shared" ref="C3:C34" si="2">SUM($E3:$K3)</f>
        <v>104</v>
      </c>
      <c r="D3">
        <f t="shared" ref="D3:D34" si="3">SUM($I3:$K3)</f>
        <v>47</v>
      </c>
      <c r="E3">
        <v>17</v>
      </c>
      <c r="F3">
        <v>15</v>
      </c>
      <c r="G3">
        <v>10</v>
      </c>
      <c r="H3">
        <v>15</v>
      </c>
      <c r="I3">
        <v>14</v>
      </c>
      <c r="J3">
        <v>16</v>
      </c>
      <c r="K3">
        <v>17</v>
      </c>
      <c r="L3" t="s">
        <v>679</v>
      </c>
      <c r="M3" t="s">
        <v>63</v>
      </c>
      <c r="N3" t="s">
        <v>555</v>
      </c>
      <c r="O3" t="s">
        <v>680</v>
      </c>
      <c r="P3" t="s">
        <v>681</v>
      </c>
      <c r="Q3" t="s">
        <v>682</v>
      </c>
      <c r="R3">
        <f t="shared" ref="R3:R34" si="4">$B3*10000000+$C3*10000+$D3*100</f>
        <v>941044700</v>
      </c>
      <c r="S3">
        <f t="shared" ref="S3:S34" si="5">IF(ISBLANK($L3),"",1+COUNTIF($R$3:$R$2000,"&gt;"&amp;$R3))</f>
        <v>1</v>
      </c>
      <c r="T3">
        <f t="shared" ref="T3:T34" si="6">IF(ISBLANK($L3),"",COUNTIF($R$3:$R$2000,"&gt;"&amp;$R3)+COUNTIF($R$3:$R$2000,$R3))</f>
        <v>1</v>
      </c>
    </row>
    <row r="4" spans="1:20" x14ac:dyDescent="0.35">
      <c r="A4">
        <f t="shared" si="0"/>
        <v>2</v>
      </c>
      <c r="B4">
        <f t="shared" si="1"/>
        <v>83</v>
      </c>
      <c r="C4">
        <f t="shared" si="2"/>
        <v>92</v>
      </c>
      <c r="D4">
        <f t="shared" si="3"/>
        <v>45</v>
      </c>
      <c r="E4">
        <v>9</v>
      </c>
      <c r="F4">
        <v>16</v>
      </c>
      <c r="G4">
        <v>9</v>
      </c>
      <c r="H4">
        <v>13</v>
      </c>
      <c r="I4">
        <v>14</v>
      </c>
      <c r="J4">
        <v>15</v>
      </c>
      <c r="K4">
        <v>16</v>
      </c>
      <c r="L4" t="s">
        <v>563</v>
      </c>
      <c r="M4" t="s">
        <v>63</v>
      </c>
      <c r="N4" t="s">
        <v>154</v>
      </c>
      <c r="O4" t="s">
        <v>564</v>
      </c>
      <c r="P4" t="s">
        <v>565</v>
      </c>
      <c r="Q4" t="s">
        <v>157</v>
      </c>
      <c r="R4">
        <f t="shared" si="4"/>
        <v>830924500</v>
      </c>
      <c r="S4">
        <f t="shared" si="5"/>
        <v>2</v>
      </c>
      <c r="T4">
        <f t="shared" si="6"/>
        <v>2</v>
      </c>
    </row>
    <row r="5" spans="1:20" x14ac:dyDescent="0.35">
      <c r="A5">
        <f t="shared" si="0"/>
        <v>3</v>
      </c>
      <c r="B5">
        <f t="shared" si="1"/>
        <v>82</v>
      </c>
      <c r="C5">
        <f t="shared" si="2"/>
        <v>92</v>
      </c>
      <c r="D5">
        <f t="shared" si="3"/>
        <v>44</v>
      </c>
      <c r="E5">
        <v>13</v>
      </c>
      <c r="F5">
        <v>13</v>
      </c>
      <c r="G5">
        <v>10</v>
      </c>
      <c r="H5">
        <v>12</v>
      </c>
      <c r="I5">
        <v>19</v>
      </c>
      <c r="J5">
        <v>13</v>
      </c>
      <c r="K5">
        <v>12</v>
      </c>
      <c r="L5" t="s">
        <v>575</v>
      </c>
      <c r="M5" t="s">
        <v>63</v>
      </c>
      <c r="N5" t="s">
        <v>44</v>
      </c>
      <c r="O5" t="s">
        <v>576</v>
      </c>
      <c r="P5" t="s">
        <v>577</v>
      </c>
      <c r="Q5" t="s">
        <v>578</v>
      </c>
      <c r="R5">
        <f t="shared" si="4"/>
        <v>820924400</v>
      </c>
      <c r="S5">
        <f t="shared" si="5"/>
        <v>3</v>
      </c>
      <c r="T5">
        <f t="shared" si="6"/>
        <v>3</v>
      </c>
    </row>
    <row r="6" spans="1:20" x14ac:dyDescent="0.35">
      <c r="A6">
        <f t="shared" si="0"/>
        <v>4</v>
      </c>
      <c r="B6">
        <f t="shared" si="1"/>
        <v>82</v>
      </c>
      <c r="C6">
        <f t="shared" si="2"/>
        <v>82</v>
      </c>
      <c r="D6">
        <f t="shared" si="3"/>
        <v>41</v>
      </c>
      <c r="E6" t="s">
        <v>31</v>
      </c>
      <c r="F6">
        <v>14</v>
      </c>
      <c r="G6">
        <v>11</v>
      </c>
      <c r="H6">
        <v>16</v>
      </c>
      <c r="I6">
        <v>11</v>
      </c>
      <c r="J6">
        <v>15</v>
      </c>
      <c r="K6">
        <v>15</v>
      </c>
      <c r="L6" t="s">
        <v>114</v>
      </c>
      <c r="M6" t="s">
        <v>63</v>
      </c>
      <c r="N6" t="s">
        <v>115</v>
      </c>
      <c r="O6" t="s">
        <v>116</v>
      </c>
      <c r="P6" t="s">
        <v>117</v>
      </c>
      <c r="Q6" t="s">
        <v>118</v>
      </c>
      <c r="R6">
        <f t="shared" si="4"/>
        <v>820824100</v>
      </c>
      <c r="S6">
        <f t="shared" si="5"/>
        <v>4</v>
      </c>
      <c r="T6">
        <f t="shared" si="6"/>
        <v>4</v>
      </c>
    </row>
    <row r="7" spans="1:20" x14ac:dyDescent="0.35">
      <c r="A7">
        <f t="shared" si="0"/>
        <v>5</v>
      </c>
      <c r="B7">
        <f t="shared" si="1"/>
        <v>81</v>
      </c>
      <c r="C7">
        <f t="shared" si="2"/>
        <v>93</v>
      </c>
      <c r="D7">
        <f t="shared" si="3"/>
        <v>40</v>
      </c>
      <c r="E7">
        <v>16</v>
      </c>
      <c r="F7">
        <v>13</v>
      </c>
      <c r="G7">
        <v>12</v>
      </c>
      <c r="H7">
        <v>12</v>
      </c>
      <c r="I7">
        <v>13</v>
      </c>
      <c r="J7">
        <v>14</v>
      </c>
      <c r="K7">
        <v>13</v>
      </c>
      <c r="L7" t="s">
        <v>1159</v>
      </c>
      <c r="M7" t="s">
        <v>63</v>
      </c>
      <c r="N7" t="s">
        <v>172</v>
      </c>
      <c r="O7" t="s">
        <v>1160</v>
      </c>
      <c r="P7" t="s">
        <v>1161</v>
      </c>
      <c r="Q7" t="s">
        <v>1162</v>
      </c>
      <c r="R7">
        <f t="shared" si="4"/>
        <v>810934000</v>
      </c>
      <c r="S7">
        <f t="shared" si="5"/>
        <v>5</v>
      </c>
      <c r="T7">
        <f t="shared" si="6"/>
        <v>5</v>
      </c>
    </row>
    <row r="8" spans="1:20" x14ac:dyDescent="0.35">
      <c r="A8">
        <f t="shared" si="0"/>
        <v>6</v>
      </c>
      <c r="B8">
        <f t="shared" si="1"/>
        <v>81</v>
      </c>
      <c r="C8">
        <f t="shared" si="2"/>
        <v>91</v>
      </c>
      <c r="D8">
        <f t="shared" si="3"/>
        <v>42</v>
      </c>
      <c r="E8">
        <v>14</v>
      </c>
      <c r="F8">
        <v>10</v>
      </c>
      <c r="G8">
        <v>15</v>
      </c>
      <c r="H8">
        <v>10</v>
      </c>
      <c r="I8">
        <v>15</v>
      </c>
      <c r="J8">
        <v>12</v>
      </c>
      <c r="K8">
        <v>15</v>
      </c>
      <c r="L8" t="s">
        <v>1825</v>
      </c>
      <c r="M8" t="s">
        <v>63</v>
      </c>
      <c r="N8" t="s">
        <v>223</v>
      </c>
      <c r="O8" t="s">
        <v>1826</v>
      </c>
      <c r="P8" t="s">
        <v>1827</v>
      </c>
      <c r="Q8" t="s">
        <v>226</v>
      </c>
      <c r="R8">
        <f t="shared" si="4"/>
        <v>810914200</v>
      </c>
      <c r="S8">
        <f t="shared" si="5"/>
        <v>6</v>
      </c>
      <c r="T8">
        <f t="shared" si="6"/>
        <v>6</v>
      </c>
    </row>
    <row r="9" spans="1:20" x14ac:dyDescent="0.35">
      <c r="A9">
        <f t="shared" si="0"/>
        <v>7</v>
      </c>
      <c r="B9">
        <f t="shared" si="1"/>
        <v>75</v>
      </c>
      <c r="C9">
        <f t="shared" si="2"/>
        <v>83</v>
      </c>
      <c r="D9">
        <f t="shared" si="3"/>
        <v>35</v>
      </c>
      <c r="E9">
        <v>14</v>
      </c>
      <c r="F9">
        <v>13</v>
      </c>
      <c r="G9">
        <v>13</v>
      </c>
      <c r="H9">
        <v>8</v>
      </c>
      <c r="I9">
        <v>9</v>
      </c>
      <c r="J9">
        <v>13</v>
      </c>
      <c r="K9">
        <v>13</v>
      </c>
      <c r="L9" t="s">
        <v>1631</v>
      </c>
      <c r="M9" t="s">
        <v>63</v>
      </c>
      <c r="N9" t="s">
        <v>98</v>
      </c>
      <c r="O9" t="s">
        <v>1632</v>
      </c>
      <c r="P9" t="s">
        <v>1633</v>
      </c>
      <c r="Q9" t="s">
        <v>101</v>
      </c>
      <c r="R9">
        <f t="shared" si="4"/>
        <v>750833500</v>
      </c>
      <c r="S9">
        <f t="shared" si="5"/>
        <v>7</v>
      </c>
      <c r="T9">
        <f t="shared" si="6"/>
        <v>7</v>
      </c>
    </row>
    <row r="10" spans="1:20" x14ac:dyDescent="0.35">
      <c r="A10">
        <f t="shared" si="0"/>
        <v>8</v>
      </c>
      <c r="B10">
        <f t="shared" si="1"/>
        <v>74</v>
      </c>
      <c r="C10">
        <f t="shared" si="2"/>
        <v>84</v>
      </c>
      <c r="D10">
        <f t="shared" si="3"/>
        <v>40</v>
      </c>
      <c r="E10">
        <v>11</v>
      </c>
      <c r="F10">
        <v>10</v>
      </c>
      <c r="G10">
        <v>13</v>
      </c>
      <c r="H10">
        <v>10</v>
      </c>
      <c r="I10">
        <v>14</v>
      </c>
      <c r="J10">
        <v>14</v>
      </c>
      <c r="K10">
        <v>12</v>
      </c>
      <c r="L10" t="s">
        <v>756</v>
      </c>
      <c r="M10" t="s">
        <v>63</v>
      </c>
      <c r="N10" t="s">
        <v>757</v>
      </c>
      <c r="O10" t="s">
        <v>758</v>
      </c>
      <c r="P10" t="s">
        <v>759</v>
      </c>
      <c r="Q10" t="s">
        <v>760</v>
      </c>
      <c r="R10">
        <f t="shared" si="4"/>
        <v>740844000</v>
      </c>
      <c r="S10">
        <f t="shared" si="5"/>
        <v>8</v>
      </c>
      <c r="T10">
        <f t="shared" si="6"/>
        <v>8</v>
      </c>
    </row>
    <row r="11" spans="1:20" x14ac:dyDescent="0.35">
      <c r="A11">
        <f t="shared" si="0"/>
        <v>9</v>
      </c>
      <c r="B11">
        <f t="shared" si="1"/>
        <v>72</v>
      </c>
      <c r="C11">
        <f t="shared" si="2"/>
        <v>81</v>
      </c>
      <c r="D11">
        <f t="shared" si="3"/>
        <v>39</v>
      </c>
      <c r="E11">
        <v>13</v>
      </c>
      <c r="F11">
        <v>10</v>
      </c>
      <c r="G11">
        <v>10</v>
      </c>
      <c r="H11">
        <v>9</v>
      </c>
      <c r="I11">
        <v>15</v>
      </c>
      <c r="J11">
        <v>13</v>
      </c>
      <c r="K11">
        <v>11</v>
      </c>
      <c r="L11" t="s">
        <v>689</v>
      </c>
      <c r="M11" t="s">
        <v>63</v>
      </c>
      <c r="N11" t="s">
        <v>690</v>
      </c>
      <c r="O11" t="s">
        <v>691</v>
      </c>
      <c r="P11" t="s">
        <v>692</v>
      </c>
      <c r="Q11" t="s">
        <v>693</v>
      </c>
      <c r="R11">
        <f t="shared" si="4"/>
        <v>720813900</v>
      </c>
      <c r="S11">
        <f t="shared" si="5"/>
        <v>9</v>
      </c>
      <c r="T11">
        <f t="shared" si="6"/>
        <v>9</v>
      </c>
    </row>
    <row r="12" spans="1:20" x14ac:dyDescent="0.35">
      <c r="A12">
        <f t="shared" si="0"/>
        <v>10</v>
      </c>
      <c r="B12">
        <f t="shared" si="1"/>
        <v>71</v>
      </c>
      <c r="C12">
        <f t="shared" si="2"/>
        <v>80</v>
      </c>
      <c r="D12">
        <f t="shared" si="3"/>
        <v>36</v>
      </c>
      <c r="E12">
        <v>11</v>
      </c>
      <c r="F12">
        <v>14</v>
      </c>
      <c r="G12">
        <v>10</v>
      </c>
      <c r="H12">
        <v>9</v>
      </c>
      <c r="I12">
        <v>9</v>
      </c>
      <c r="J12">
        <v>13</v>
      </c>
      <c r="K12">
        <v>14</v>
      </c>
      <c r="L12" t="s">
        <v>1395</v>
      </c>
      <c r="M12" t="s">
        <v>63</v>
      </c>
      <c r="N12" t="s">
        <v>896</v>
      </c>
      <c r="O12" t="s">
        <v>1396</v>
      </c>
      <c r="P12" t="s">
        <v>1397</v>
      </c>
      <c r="Q12" t="s">
        <v>1012</v>
      </c>
      <c r="R12">
        <f t="shared" si="4"/>
        <v>710803600</v>
      </c>
      <c r="S12">
        <f t="shared" si="5"/>
        <v>10</v>
      </c>
      <c r="T12">
        <f t="shared" si="6"/>
        <v>10</v>
      </c>
    </row>
    <row r="13" spans="1:20" x14ac:dyDescent="0.35">
      <c r="A13">
        <f t="shared" si="0"/>
        <v>11</v>
      </c>
      <c r="B13">
        <f t="shared" si="1"/>
        <v>71</v>
      </c>
      <c r="C13">
        <f t="shared" si="2"/>
        <v>71</v>
      </c>
      <c r="D13">
        <f t="shared" si="3"/>
        <v>31</v>
      </c>
      <c r="E13">
        <v>12</v>
      </c>
      <c r="F13">
        <v>10</v>
      </c>
      <c r="G13">
        <v>8</v>
      </c>
      <c r="H13">
        <v>10</v>
      </c>
      <c r="I13">
        <v>15</v>
      </c>
      <c r="J13" t="s">
        <v>31</v>
      </c>
      <c r="K13">
        <v>16</v>
      </c>
      <c r="L13" t="s">
        <v>1604</v>
      </c>
      <c r="M13" t="s">
        <v>63</v>
      </c>
      <c r="N13" t="s">
        <v>44</v>
      </c>
      <c r="O13" t="s">
        <v>1605</v>
      </c>
      <c r="P13" t="s">
        <v>1606</v>
      </c>
      <c r="Q13" t="s">
        <v>469</v>
      </c>
      <c r="R13">
        <f t="shared" si="4"/>
        <v>710713100</v>
      </c>
      <c r="S13">
        <f t="shared" si="5"/>
        <v>11</v>
      </c>
      <c r="T13">
        <f t="shared" si="6"/>
        <v>11</v>
      </c>
    </row>
    <row r="14" spans="1:20" x14ac:dyDescent="0.35">
      <c r="A14">
        <f t="shared" si="0"/>
        <v>12</v>
      </c>
      <c r="B14">
        <f t="shared" si="1"/>
        <v>70</v>
      </c>
      <c r="C14">
        <f t="shared" si="2"/>
        <v>78</v>
      </c>
      <c r="D14">
        <f t="shared" si="3"/>
        <v>40</v>
      </c>
      <c r="E14">
        <v>8</v>
      </c>
      <c r="F14">
        <v>8</v>
      </c>
      <c r="G14">
        <v>14</v>
      </c>
      <c r="H14">
        <v>8</v>
      </c>
      <c r="I14">
        <v>14</v>
      </c>
      <c r="J14">
        <v>12</v>
      </c>
      <c r="K14">
        <v>14</v>
      </c>
      <c r="L14" t="s">
        <v>900</v>
      </c>
      <c r="M14" t="s">
        <v>63</v>
      </c>
      <c r="N14" t="s">
        <v>901</v>
      </c>
      <c r="O14" t="s">
        <v>902</v>
      </c>
      <c r="P14" t="s">
        <v>903</v>
      </c>
      <c r="Q14" t="s">
        <v>904</v>
      </c>
      <c r="R14">
        <f t="shared" si="4"/>
        <v>700784000</v>
      </c>
      <c r="S14">
        <f t="shared" si="5"/>
        <v>12</v>
      </c>
      <c r="T14">
        <f t="shared" si="6"/>
        <v>12</v>
      </c>
    </row>
    <row r="15" spans="1:20" x14ac:dyDescent="0.35">
      <c r="A15">
        <f t="shared" si="0"/>
        <v>13</v>
      </c>
      <c r="B15">
        <f t="shared" si="1"/>
        <v>67</v>
      </c>
      <c r="C15">
        <f t="shared" si="2"/>
        <v>75</v>
      </c>
      <c r="D15">
        <f t="shared" si="3"/>
        <v>34</v>
      </c>
      <c r="E15">
        <v>9</v>
      </c>
      <c r="F15">
        <v>12</v>
      </c>
      <c r="G15">
        <v>8</v>
      </c>
      <c r="H15">
        <v>12</v>
      </c>
      <c r="I15">
        <v>10</v>
      </c>
      <c r="J15">
        <v>12</v>
      </c>
      <c r="K15">
        <v>12</v>
      </c>
      <c r="L15" t="s">
        <v>973</v>
      </c>
      <c r="M15" t="s">
        <v>63</v>
      </c>
      <c r="N15" t="s">
        <v>58</v>
      </c>
      <c r="O15" t="s">
        <v>974</v>
      </c>
      <c r="P15" t="s">
        <v>975</v>
      </c>
      <c r="Q15" t="s">
        <v>135</v>
      </c>
      <c r="R15">
        <f t="shared" si="4"/>
        <v>670753400</v>
      </c>
      <c r="S15">
        <f t="shared" si="5"/>
        <v>13</v>
      </c>
      <c r="T15">
        <f t="shared" si="6"/>
        <v>13</v>
      </c>
    </row>
    <row r="16" spans="1:20" x14ac:dyDescent="0.35">
      <c r="A16">
        <f t="shared" si="0"/>
        <v>14</v>
      </c>
      <c r="B16">
        <f t="shared" si="1"/>
        <v>65</v>
      </c>
      <c r="C16">
        <f t="shared" si="2"/>
        <v>65</v>
      </c>
      <c r="D16">
        <f t="shared" si="3"/>
        <v>41</v>
      </c>
      <c r="E16" t="s">
        <v>31</v>
      </c>
      <c r="F16">
        <v>15</v>
      </c>
      <c r="G16">
        <v>2</v>
      </c>
      <c r="H16">
        <v>7</v>
      </c>
      <c r="I16">
        <v>12</v>
      </c>
      <c r="J16">
        <v>17</v>
      </c>
      <c r="K16">
        <v>12</v>
      </c>
      <c r="L16" t="s">
        <v>1439</v>
      </c>
      <c r="M16" t="s">
        <v>63</v>
      </c>
      <c r="N16" t="s">
        <v>98</v>
      </c>
      <c r="O16" t="s">
        <v>598</v>
      </c>
      <c r="P16" t="s">
        <v>1440</v>
      </c>
      <c r="Q16" t="s">
        <v>101</v>
      </c>
      <c r="R16">
        <f t="shared" si="4"/>
        <v>650654100</v>
      </c>
      <c r="S16">
        <f t="shared" si="5"/>
        <v>14</v>
      </c>
      <c r="T16">
        <f t="shared" si="6"/>
        <v>14</v>
      </c>
    </row>
    <row r="17" spans="1:20" x14ac:dyDescent="0.35">
      <c r="A17">
        <f t="shared" si="0"/>
        <v>15</v>
      </c>
      <c r="B17">
        <f t="shared" si="1"/>
        <v>64</v>
      </c>
      <c r="C17">
        <f t="shared" si="2"/>
        <v>67</v>
      </c>
      <c r="D17">
        <f t="shared" si="3"/>
        <v>31</v>
      </c>
      <c r="E17">
        <v>11</v>
      </c>
      <c r="F17">
        <v>12</v>
      </c>
      <c r="G17">
        <v>3</v>
      </c>
      <c r="H17">
        <v>10</v>
      </c>
      <c r="I17">
        <v>11</v>
      </c>
      <c r="J17">
        <v>7</v>
      </c>
      <c r="K17">
        <v>13</v>
      </c>
      <c r="L17" t="s">
        <v>457</v>
      </c>
      <c r="M17" t="s">
        <v>63</v>
      </c>
      <c r="N17" t="s">
        <v>98</v>
      </c>
      <c r="O17" t="s">
        <v>458</v>
      </c>
      <c r="P17" t="s">
        <v>459</v>
      </c>
      <c r="Q17" t="s">
        <v>460</v>
      </c>
      <c r="R17">
        <f t="shared" si="4"/>
        <v>640673100</v>
      </c>
      <c r="S17">
        <f t="shared" si="5"/>
        <v>15</v>
      </c>
      <c r="T17">
        <f t="shared" si="6"/>
        <v>15</v>
      </c>
    </row>
    <row r="18" spans="1:20" x14ac:dyDescent="0.35">
      <c r="A18">
        <f t="shared" si="0"/>
        <v>16</v>
      </c>
      <c r="B18">
        <f t="shared" si="1"/>
        <v>63</v>
      </c>
      <c r="C18">
        <f t="shared" si="2"/>
        <v>67</v>
      </c>
      <c r="D18">
        <f t="shared" si="3"/>
        <v>33</v>
      </c>
      <c r="E18">
        <v>4</v>
      </c>
      <c r="F18">
        <v>9</v>
      </c>
      <c r="G18">
        <v>9</v>
      </c>
      <c r="H18">
        <v>12</v>
      </c>
      <c r="I18">
        <v>11</v>
      </c>
      <c r="J18">
        <v>10</v>
      </c>
      <c r="K18">
        <v>12</v>
      </c>
      <c r="L18" t="s">
        <v>1918</v>
      </c>
      <c r="M18" t="s">
        <v>63</v>
      </c>
      <c r="N18" t="s">
        <v>511</v>
      </c>
      <c r="O18" t="s">
        <v>1919</v>
      </c>
      <c r="P18" t="s">
        <v>1920</v>
      </c>
      <c r="Q18" t="s">
        <v>1921</v>
      </c>
      <c r="R18">
        <f t="shared" si="4"/>
        <v>630673300</v>
      </c>
      <c r="S18">
        <f t="shared" si="5"/>
        <v>16</v>
      </c>
      <c r="T18">
        <f t="shared" si="6"/>
        <v>16</v>
      </c>
    </row>
    <row r="19" spans="1:20" x14ac:dyDescent="0.35">
      <c r="A19">
        <f t="shared" si="0"/>
        <v>17</v>
      </c>
      <c r="B19">
        <f t="shared" si="1"/>
        <v>62</v>
      </c>
      <c r="C19">
        <f t="shared" si="2"/>
        <v>66</v>
      </c>
      <c r="D19">
        <f t="shared" si="3"/>
        <v>38</v>
      </c>
      <c r="E19">
        <v>5</v>
      </c>
      <c r="F19">
        <v>11</v>
      </c>
      <c r="G19">
        <v>4</v>
      </c>
      <c r="H19">
        <v>8</v>
      </c>
      <c r="I19">
        <v>10</v>
      </c>
      <c r="J19">
        <v>11</v>
      </c>
      <c r="K19">
        <v>17</v>
      </c>
      <c r="L19" t="s">
        <v>1145</v>
      </c>
      <c r="M19" t="s">
        <v>63</v>
      </c>
      <c r="N19" t="s">
        <v>223</v>
      </c>
      <c r="O19" t="s">
        <v>1146</v>
      </c>
      <c r="P19" t="s">
        <v>1147</v>
      </c>
      <c r="Q19" t="s">
        <v>723</v>
      </c>
      <c r="R19">
        <f t="shared" si="4"/>
        <v>620663800</v>
      </c>
      <c r="S19">
        <f t="shared" si="5"/>
        <v>17</v>
      </c>
      <c r="T19">
        <f t="shared" si="6"/>
        <v>17</v>
      </c>
    </row>
    <row r="20" spans="1:20" x14ac:dyDescent="0.35">
      <c r="A20">
        <f t="shared" si="0"/>
        <v>18</v>
      </c>
      <c r="B20">
        <f t="shared" si="1"/>
        <v>62</v>
      </c>
      <c r="C20">
        <f t="shared" si="2"/>
        <v>62</v>
      </c>
      <c r="D20">
        <f t="shared" si="3"/>
        <v>41</v>
      </c>
      <c r="E20">
        <v>4</v>
      </c>
      <c r="F20" t="s">
        <v>31</v>
      </c>
      <c r="G20">
        <v>7</v>
      </c>
      <c r="H20">
        <v>10</v>
      </c>
      <c r="I20">
        <v>13</v>
      </c>
      <c r="J20">
        <v>13</v>
      </c>
      <c r="K20">
        <v>15</v>
      </c>
      <c r="L20" t="s">
        <v>153</v>
      </c>
      <c r="M20" t="s">
        <v>63</v>
      </c>
      <c r="N20" t="s">
        <v>154</v>
      </c>
      <c r="O20" t="s">
        <v>155</v>
      </c>
      <c r="P20" t="s">
        <v>156</v>
      </c>
      <c r="Q20" t="s">
        <v>157</v>
      </c>
      <c r="R20">
        <f t="shared" si="4"/>
        <v>620624100</v>
      </c>
      <c r="S20">
        <f t="shared" si="5"/>
        <v>18</v>
      </c>
      <c r="T20">
        <f t="shared" si="6"/>
        <v>18</v>
      </c>
    </row>
    <row r="21" spans="1:20" x14ac:dyDescent="0.35">
      <c r="A21">
        <f t="shared" si="0"/>
        <v>19</v>
      </c>
      <c r="B21">
        <f t="shared" si="1"/>
        <v>62</v>
      </c>
      <c r="C21">
        <f t="shared" si="2"/>
        <v>62</v>
      </c>
      <c r="D21">
        <f t="shared" si="3"/>
        <v>21</v>
      </c>
      <c r="E21">
        <v>12</v>
      </c>
      <c r="F21">
        <v>10</v>
      </c>
      <c r="G21">
        <v>11</v>
      </c>
      <c r="H21">
        <v>8</v>
      </c>
      <c r="I21">
        <v>8</v>
      </c>
      <c r="J21">
        <v>13</v>
      </c>
      <c r="K21" t="s">
        <v>31</v>
      </c>
      <c r="L21" t="s">
        <v>1035</v>
      </c>
      <c r="M21" t="s">
        <v>63</v>
      </c>
      <c r="N21" t="s">
        <v>49</v>
      </c>
      <c r="O21" t="s">
        <v>1036</v>
      </c>
      <c r="P21" t="s">
        <v>1037</v>
      </c>
      <c r="Q21" t="s">
        <v>1038</v>
      </c>
      <c r="R21">
        <f t="shared" si="4"/>
        <v>620622100</v>
      </c>
      <c r="S21">
        <f t="shared" si="5"/>
        <v>19</v>
      </c>
      <c r="T21">
        <f t="shared" si="6"/>
        <v>19</v>
      </c>
    </row>
    <row r="22" spans="1:20" x14ac:dyDescent="0.35">
      <c r="A22">
        <f t="shared" si="0"/>
        <v>20</v>
      </c>
      <c r="B22">
        <f t="shared" si="1"/>
        <v>61</v>
      </c>
      <c r="C22">
        <f t="shared" si="2"/>
        <v>65</v>
      </c>
      <c r="D22">
        <f t="shared" si="3"/>
        <v>32</v>
      </c>
      <c r="E22">
        <v>13</v>
      </c>
      <c r="F22">
        <v>6</v>
      </c>
      <c r="G22">
        <v>10</v>
      </c>
      <c r="H22">
        <v>4</v>
      </c>
      <c r="I22">
        <v>10</v>
      </c>
      <c r="J22">
        <v>15</v>
      </c>
      <c r="K22">
        <v>7</v>
      </c>
      <c r="L22" t="s">
        <v>1654</v>
      </c>
      <c r="M22" t="s">
        <v>63</v>
      </c>
      <c r="N22" t="s">
        <v>281</v>
      </c>
      <c r="O22" t="s">
        <v>1655</v>
      </c>
      <c r="P22" t="s">
        <v>1656</v>
      </c>
      <c r="Q22" t="s">
        <v>284</v>
      </c>
      <c r="R22">
        <f t="shared" si="4"/>
        <v>610653200</v>
      </c>
      <c r="S22">
        <f t="shared" si="5"/>
        <v>20</v>
      </c>
      <c r="T22">
        <f t="shared" si="6"/>
        <v>20</v>
      </c>
    </row>
    <row r="23" spans="1:20" x14ac:dyDescent="0.35">
      <c r="A23">
        <f t="shared" si="0"/>
        <v>21</v>
      </c>
      <c r="B23">
        <f t="shared" si="1"/>
        <v>56</v>
      </c>
      <c r="C23">
        <f t="shared" si="2"/>
        <v>56</v>
      </c>
      <c r="D23">
        <f t="shared" si="3"/>
        <v>34</v>
      </c>
      <c r="E23" t="s">
        <v>31</v>
      </c>
      <c r="F23">
        <v>6</v>
      </c>
      <c r="G23">
        <v>8</v>
      </c>
      <c r="H23">
        <v>8</v>
      </c>
      <c r="I23">
        <v>11</v>
      </c>
      <c r="J23">
        <v>12</v>
      </c>
      <c r="K23">
        <v>11</v>
      </c>
      <c r="L23" t="s">
        <v>1695</v>
      </c>
      <c r="M23" t="s">
        <v>63</v>
      </c>
      <c r="N23" t="s">
        <v>49</v>
      </c>
      <c r="O23" t="s">
        <v>1696</v>
      </c>
      <c r="P23" t="s">
        <v>1697</v>
      </c>
      <c r="Q23" t="s">
        <v>770</v>
      </c>
      <c r="R23">
        <f t="shared" si="4"/>
        <v>560563400</v>
      </c>
      <c r="S23">
        <f t="shared" si="5"/>
        <v>21</v>
      </c>
      <c r="T23">
        <f t="shared" si="6"/>
        <v>21</v>
      </c>
    </row>
    <row r="24" spans="1:20" x14ac:dyDescent="0.35">
      <c r="A24">
        <f t="shared" si="0"/>
        <v>22</v>
      </c>
      <c r="B24">
        <f t="shared" si="1"/>
        <v>55</v>
      </c>
      <c r="C24">
        <f t="shared" si="2"/>
        <v>59</v>
      </c>
      <c r="D24">
        <f t="shared" si="3"/>
        <v>29</v>
      </c>
      <c r="E24">
        <v>10</v>
      </c>
      <c r="F24">
        <v>8</v>
      </c>
      <c r="G24">
        <v>8</v>
      </c>
      <c r="H24">
        <v>4</v>
      </c>
      <c r="I24">
        <v>11</v>
      </c>
      <c r="J24">
        <v>11</v>
      </c>
      <c r="K24">
        <v>7</v>
      </c>
      <c r="L24" t="s">
        <v>601</v>
      </c>
      <c r="M24" t="s">
        <v>63</v>
      </c>
      <c r="N24" t="s">
        <v>223</v>
      </c>
      <c r="O24" t="s">
        <v>602</v>
      </c>
      <c r="P24" t="s">
        <v>603</v>
      </c>
      <c r="Q24" t="s">
        <v>604</v>
      </c>
      <c r="R24">
        <f t="shared" si="4"/>
        <v>550592900</v>
      </c>
      <c r="S24">
        <f t="shared" si="5"/>
        <v>22</v>
      </c>
      <c r="T24">
        <f t="shared" si="6"/>
        <v>22</v>
      </c>
    </row>
    <row r="25" spans="1:20" x14ac:dyDescent="0.35">
      <c r="A25">
        <f t="shared" si="0"/>
        <v>23</v>
      </c>
      <c r="B25">
        <f t="shared" si="1"/>
        <v>55</v>
      </c>
      <c r="C25">
        <f t="shared" si="2"/>
        <v>55</v>
      </c>
      <c r="D25">
        <f t="shared" si="3"/>
        <v>34</v>
      </c>
      <c r="E25">
        <v>7</v>
      </c>
      <c r="F25">
        <v>7</v>
      </c>
      <c r="G25">
        <v>7</v>
      </c>
      <c r="H25" t="s">
        <v>31</v>
      </c>
      <c r="I25">
        <v>10</v>
      </c>
      <c r="J25">
        <v>12</v>
      </c>
      <c r="K25">
        <v>12</v>
      </c>
      <c r="L25" t="s">
        <v>1850</v>
      </c>
      <c r="M25" t="s">
        <v>63</v>
      </c>
      <c r="N25" t="s">
        <v>44</v>
      </c>
      <c r="O25" t="s">
        <v>1851</v>
      </c>
      <c r="P25" t="s">
        <v>1852</v>
      </c>
      <c r="Q25" t="s">
        <v>578</v>
      </c>
      <c r="R25">
        <f t="shared" si="4"/>
        <v>550553400</v>
      </c>
      <c r="S25">
        <f t="shared" si="5"/>
        <v>23</v>
      </c>
      <c r="T25">
        <f t="shared" si="6"/>
        <v>23</v>
      </c>
    </row>
    <row r="26" spans="1:20" x14ac:dyDescent="0.35">
      <c r="A26">
        <f t="shared" si="0"/>
        <v>24</v>
      </c>
      <c r="B26">
        <f t="shared" si="1"/>
        <v>54</v>
      </c>
      <c r="C26">
        <f t="shared" si="2"/>
        <v>60</v>
      </c>
      <c r="D26">
        <f t="shared" si="3"/>
        <v>29</v>
      </c>
      <c r="E26">
        <v>9</v>
      </c>
      <c r="F26">
        <v>8</v>
      </c>
      <c r="G26">
        <v>6</v>
      </c>
      <c r="H26">
        <v>8</v>
      </c>
      <c r="I26">
        <v>11</v>
      </c>
      <c r="J26">
        <v>7</v>
      </c>
      <c r="K26">
        <v>11</v>
      </c>
      <c r="L26" t="s">
        <v>1333</v>
      </c>
      <c r="M26" t="s">
        <v>63</v>
      </c>
      <c r="N26" t="s">
        <v>400</v>
      </c>
      <c r="O26" t="s">
        <v>1334</v>
      </c>
      <c r="P26" t="s">
        <v>1335</v>
      </c>
      <c r="Q26" t="s">
        <v>403</v>
      </c>
      <c r="R26">
        <f t="shared" si="4"/>
        <v>540602900</v>
      </c>
      <c r="S26">
        <f t="shared" si="5"/>
        <v>24</v>
      </c>
      <c r="T26">
        <f t="shared" si="6"/>
        <v>24</v>
      </c>
    </row>
    <row r="27" spans="1:20" x14ac:dyDescent="0.35">
      <c r="A27">
        <f t="shared" si="0"/>
        <v>25</v>
      </c>
      <c r="B27">
        <f t="shared" si="1"/>
        <v>54</v>
      </c>
      <c r="C27">
        <f t="shared" si="2"/>
        <v>59</v>
      </c>
      <c r="D27">
        <f t="shared" si="3"/>
        <v>29</v>
      </c>
      <c r="E27">
        <v>5</v>
      </c>
      <c r="F27">
        <v>11</v>
      </c>
      <c r="G27">
        <v>7</v>
      </c>
      <c r="H27">
        <v>7</v>
      </c>
      <c r="I27">
        <v>9</v>
      </c>
      <c r="J27">
        <v>9</v>
      </c>
      <c r="K27">
        <v>11</v>
      </c>
      <c r="L27" t="s">
        <v>826</v>
      </c>
      <c r="M27" t="s">
        <v>63</v>
      </c>
      <c r="N27" t="s">
        <v>701</v>
      </c>
      <c r="O27" t="s">
        <v>827</v>
      </c>
      <c r="P27" t="s">
        <v>828</v>
      </c>
      <c r="Q27" t="s">
        <v>704</v>
      </c>
      <c r="R27">
        <f t="shared" si="4"/>
        <v>540592900</v>
      </c>
      <c r="S27">
        <f t="shared" si="5"/>
        <v>25</v>
      </c>
      <c r="T27">
        <f t="shared" si="6"/>
        <v>25</v>
      </c>
    </row>
    <row r="28" spans="1:20" x14ac:dyDescent="0.35">
      <c r="A28">
        <f t="shared" si="0"/>
        <v>26</v>
      </c>
      <c r="B28">
        <f t="shared" si="1"/>
        <v>53</v>
      </c>
      <c r="C28">
        <f t="shared" si="2"/>
        <v>59</v>
      </c>
      <c r="D28">
        <f t="shared" si="3"/>
        <v>31</v>
      </c>
      <c r="E28">
        <v>7</v>
      </c>
      <c r="F28">
        <v>6</v>
      </c>
      <c r="G28">
        <v>7</v>
      </c>
      <c r="H28">
        <v>8</v>
      </c>
      <c r="I28">
        <v>10</v>
      </c>
      <c r="J28">
        <v>10</v>
      </c>
      <c r="K28">
        <v>11</v>
      </c>
      <c r="L28" t="s">
        <v>935</v>
      </c>
      <c r="M28" t="s">
        <v>63</v>
      </c>
      <c r="N28" t="s">
        <v>44</v>
      </c>
      <c r="O28" t="s">
        <v>936</v>
      </c>
      <c r="P28" t="s">
        <v>937</v>
      </c>
      <c r="Q28" t="s">
        <v>923</v>
      </c>
      <c r="R28">
        <f t="shared" si="4"/>
        <v>530593100</v>
      </c>
      <c r="S28">
        <f t="shared" si="5"/>
        <v>26</v>
      </c>
      <c r="T28">
        <f t="shared" si="6"/>
        <v>26</v>
      </c>
    </row>
    <row r="29" spans="1:20" x14ac:dyDescent="0.35">
      <c r="A29">
        <f t="shared" si="0"/>
        <v>27</v>
      </c>
      <c r="B29">
        <f t="shared" si="1"/>
        <v>53</v>
      </c>
      <c r="C29">
        <f t="shared" si="2"/>
        <v>59</v>
      </c>
      <c r="D29">
        <f t="shared" si="3"/>
        <v>28</v>
      </c>
      <c r="E29">
        <v>10</v>
      </c>
      <c r="F29">
        <v>6</v>
      </c>
      <c r="G29">
        <v>7</v>
      </c>
      <c r="H29">
        <v>8</v>
      </c>
      <c r="I29">
        <v>10</v>
      </c>
      <c r="J29">
        <v>10</v>
      </c>
      <c r="K29">
        <v>8</v>
      </c>
      <c r="L29" t="s">
        <v>1619</v>
      </c>
      <c r="M29" t="s">
        <v>63</v>
      </c>
      <c r="N29" t="s">
        <v>1227</v>
      </c>
      <c r="O29" t="s">
        <v>1620</v>
      </c>
      <c r="P29" t="s">
        <v>1621</v>
      </c>
      <c r="Q29" t="s">
        <v>1230</v>
      </c>
      <c r="R29">
        <f t="shared" si="4"/>
        <v>530592800</v>
      </c>
      <c r="S29">
        <f t="shared" si="5"/>
        <v>27</v>
      </c>
      <c r="T29">
        <f t="shared" si="6"/>
        <v>27</v>
      </c>
    </row>
    <row r="30" spans="1:20" x14ac:dyDescent="0.35">
      <c r="A30">
        <f t="shared" si="0"/>
        <v>28</v>
      </c>
      <c r="B30">
        <f t="shared" si="1"/>
        <v>51</v>
      </c>
      <c r="C30">
        <f t="shared" si="2"/>
        <v>51</v>
      </c>
      <c r="D30">
        <f t="shared" si="3"/>
        <v>31</v>
      </c>
      <c r="E30">
        <v>7</v>
      </c>
      <c r="F30">
        <v>5</v>
      </c>
      <c r="G30">
        <v>0</v>
      </c>
      <c r="H30">
        <v>8</v>
      </c>
      <c r="I30">
        <v>10</v>
      </c>
      <c r="J30">
        <v>11</v>
      </c>
      <c r="K30">
        <v>10</v>
      </c>
      <c r="L30" t="s">
        <v>815</v>
      </c>
      <c r="M30" t="s">
        <v>63</v>
      </c>
      <c r="N30" t="s">
        <v>276</v>
      </c>
      <c r="O30" t="s">
        <v>816</v>
      </c>
      <c r="P30" t="s">
        <v>817</v>
      </c>
      <c r="Q30" t="s">
        <v>818</v>
      </c>
      <c r="R30">
        <f t="shared" si="4"/>
        <v>510513100</v>
      </c>
      <c r="S30">
        <f t="shared" si="5"/>
        <v>28</v>
      </c>
      <c r="T30">
        <f t="shared" si="6"/>
        <v>28</v>
      </c>
    </row>
    <row r="31" spans="1:20" x14ac:dyDescent="0.35">
      <c r="A31">
        <f t="shared" si="0"/>
        <v>29</v>
      </c>
      <c r="B31">
        <f t="shared" si="1"/>
        <v>50</v>
      </c>
      <c r="C31">
        <f t="shared" si="2"/>
        <v>56</v>
      </c>
      <c r="D31">
        <f t="shared" si="3"/>
        <v>28</v>
      </c>
      <c r="E31">
        <v>6</v>
      </c>
      <c r="F31">
        <v>6</v>
      </c>
      <c r="G31">
        <v>7</v>
      </c>
      <c r="H31">
        <v>9</v>
      </c>
      <c r="I31">
        <v>9</v>
      </c>
      <c r="J31">
        <v>9</v>
      </c>
      <c r="K31">
        <v>10</v>
      </c>
      <c r="L31" t="s">
        <v>248</v>
      </c>
      <c r="M31" t="s">
        <v>63</v>
      </c>
      <c r="N31" t="s">
        <v>137</v>
      </c>
      <c r="O31" t="s">
        <v>249</v>
      </c>
      <c r="P31" t="s">
        <v>250</v>
      </c>
      <c r="Q31" t="s">
        <v>140</v>
      </c>
      <c r="R31">
        <f t="shared" si="4"/>
        <v>500562800</v>
      </c>
      <c r="S31">
        <f t="shared" si="5"/>
        <v>29</v>
      </c>
      <c r="T31">
        <f t="shared" si="6"/>
        <v>29</v>
      </c>
    </row>
    <row r="32" spans="1:20" x14ac:dyDescent="0.35">
      <c r="A32">
        <f t="shared" si="0"/>
        <v>30</v>
      </c>
      <c r="B32">
        <f t="shared" si="1"/>
        <v>49</v>
      </c>
      <c r="C32">
        <f t="shared" si="2"/>
        <v>53</v>
      </c>
      <c r="D32">
        <f t="shared" si="3"/>
        <v>29</v>
      </c>
      <c r="E32">
        <v>9</v>
      </c>
      <c r="F32">
        <v>5</v>
      </c>
      <c r="G32">
        <v>4</v>
      </c>
      <c r="H32">
        <v>6</v>
      </c>
      <c r="I32">
        <v>8</v>
      </c>
      <c r="J32">
        <v>11</v>
      </c>
      <c r="K32">
        <v>10</v>
      </c>
      <c r="L32" t="s">
        <v>569</v>
      </c>
      <c r="M32" t="s">
        <v>63</v>
      </c>
      <c r="N32" t="s">
        <v>245</v>
      </c>
      <c r="O32" t="s">
        <v>570</v>
      </c>
      <c r="P32" t="s">
        <v>571</v>
      </c>
      <c r="R32">
        <f t="shared" si="4"/>
        <v>490532900</v>
      </c>
      <c r="S32">
        <f t="shared" si="5"/>
        <v>30</v>
      </c>
      <c r="T32">
        <f t="shared" si="6"/>
        <v>30</v>
      </c>
    </row>
    <row r="33" spans="1:20" x14ac:dyDescent="0.35">
      <c r="A33">
        <f t="shared" si="0"/>
        <v>31</v>
      </c>
      <c r="B33">
        <f t="shared" si="1"/>
        <v>49</v>
      </c>
      <c r="C33">
        <f t="shared" si="2"/>
        <v>53</v>
      </c>
      <c r="D33">
        <f t="shared" si="3"/>
        <v>26</v>
      </c>
      <c r="E33">
        <v>10</v>
      </c>
      <c r="F33">
        <v>8</v>
      </c>
      <c r="G33">
        <v>4</v>
      </c>
      <c r="H33">
        <v>5</v>
      </c>
      <c r="I33">
        <v>10</v>
      </c>
      <c r="J33">
        <v>8</v>
      </c>
      <c r="K33">
        <v>8</v>
      </c>
      <c r="L33" t="s">
        <v>1467</v>
      </c>
      <c r="M33" t="s">
        <v>63</v>
      </c>
      <c r="N33" t="s">
        <v>49</v>
      </c>
      <c r="O33" t="s">
        <v>1468</v>
      </c>
      <c r="P33" t="s">
        <v>1469</v>
      </c>
      <c r="Q33" t="s">
        <v>109</v>
      </c>
      <c r="R33">
        <f t="shared" si="4"/>
        <v>490532600</v>
      </c>
      <c r="S33">
        <f t="shared" si="5"/>
        <v>31</v>
      </c>
      <c r="T33">
        <f t="shared" si="6"/>
        <v>31</v>
      </c>
    </row>
    <row r="34" spans="1:20" x14ac:dyDescent="0.35">
      <c r="A34">
        <f t="shared" si="0"/>
        <v>32</v>
      </c>
      <c r="B34">
        <f t="shared" si="1"/>
        <v>46</v>
      </c>
      <c r="C34">
        <f t="shared" si="2"/>
        <v>50</v>
      </c>
      <c r="D34">
        <f t="shared" si="3"/>
        <v>27</v>
      </c>
      <c r="E34">
        <v>5</v>
      </c>
      <c r="F34">
        <v>5</v>
      </c>
      <c r="G34">
        <v>6</v>
      </c>
      <c r="H34">
        <v>7</v>
      </c>
      <c r="I34">
        <v>11</v>
      </c>
      <c r="J34">
        <v>12</v>
      </c>
      <c r="K34">
        <v>4</v>
      </c>
      <c r="L34" t="s">
        <v>663</v>
      </c>
      <c r="M34" t="s">
        <v>63</v>
      </c>
      <c r="N34" t="s">
        <v>77</v>
      </c>
      <c r="O34" t="s">
        <v>664</v>
      </c>
      <c r="P34" t="s">
        <v>665</v>
      </c>
      <c r="Q34" t="s">
        <v>553</v>
      </c>
      <c r="R34">
        <f t="shared" si="4"/>
        <v>460502700</v>
      </c>
      <c r="S34">
        <f t="shared" si="5"/>
        <v>32</v>
      </c>
      <c r="T34">
        <f t="shared" si="6"/>
        <v>32</v>
      </c>
    </row>
    <row r="35" spans="1:20" x14ac:dyDescent="0.35">
      <c r="A35">
        <f t="shared" ref="A35:A66" si="7">IF(ISBLANK($L35),"",IF($S35=$T35,$S35,$S35&amp;"-"&amp;$T35))</f>
        <v>33</v>
      </c>
      <c r="B35">
        <f t="shared" ref="B35:B66" si="8">$C35-MINA($E35:$K35)</f>
        <v>46</v>
      </c>
      <c r="C35">
        <f t="shared" ref="C35:C66" si="9">SUM($E35:$K35)</f>
        <v>50</v>
      </c>
      <c r="D35">
        <f t="shared" ref="D35:D66" si="10">SUM($I35:$K35)</f>
        <v>25</v>
      </c>
      <c r="E35">
        <v>8</v>
      </c>
      <c r="F35">
        <v>7</v>
      </c>
      <c r="G35">
        <v>4</v>
      </c>
      <c r="H35">
        <v>6</v>
      </c>
      <c r="I35">
        <v>6</v>
      </c>
      <c r="J35">
        <v>11</v>
      </c>
      <c r="K35">
        <v>8</v>
      </c>
      <c r="L35" t="s">
        <v>694</v>
      </c>
      <c r="M35" t="s">
        <v>63</v>
      </c>
      <c r="N35" t="s">
        <v>245</v>
      </c>
      <c r="O35" t="s">
        <v>695</v>
      </c>
      <c r="P35" t="s">
        <v>696</v>
      </c>
      <c r="R35">
        <f t="shared" ref="R35:R66" si="11">$B35*10000000+$C35*10000+$D35*100</f>
        <v>460502500</v>
      </c>
      <c r="S35">
        <f t="shared" ref="S35:S66" si="12">IF(ISBLANK($L35),"",1+COUNTIF($R$3:$R$2000,"&gt;"&amp;$R35))</f>
        <v>33</v>
      </c>
      <c r="T35">
        <f t="shared" ref="T35:T66" si="13">IF(ISBLANK($L35),"",COUNTIF($R$3:$R$2000,"&gt;"&amp;$R35)+COUNTIF($R$3:$R$2000,$R35))</f>
        <v>33</v>
      </c>
    </row>
    <row r="36" spans="1:20" x14ac:dyDescent="0.35">
      <c r="A36">
        <f t="shared" si="7"/>
        <v>34</v>
      </c>
      <c r="B36">
        <f t="shared" si="8"/>
        <v>46</v>
      </c>
      <c r="C36">
        <f t="shared" si="9"/>
        <v>49</v>
      </c>
      <c r="D36">
        <f t="shared" si="10"/>
        <v>23</v>
      </c>
      <c r="E36">
        <v>8</v>
      </c>
      <c r="F36">
        <v>10</v>
      </c>
      <c r="G36">
        <v>3</v>
      </c>
      <c r="H36">
        <v>5</v>
      </c>
      <c r="I36">
        <v>9</v>
      </c>
      <c r="J36">
        <v>8</v>
      </c>
      <c r="K36">
        <v>6</v>
      </c>
      <c r="L36" t="s">
        <v>1648</v>
      </c>
      <c r="M36" t="s">
        <v>63</v>
      </c>
      <c r="N36" t="s">
        <v>77</v>
      </c>
      <c r="O36" t="s">
        <v>1649</v>
      </c>
      <c r="P36" t="s">
        <v>1650</v>
      </c>
      <c r="Q36" t="s">
        <v>230</v>
      </c>
      <c r="R36">
        <f t="shared" si="11"/>
        <v>460492300</v>
      </c>
      <c r="S36">
        <f t="shared" si="12"/>
        <v>34</v>
      </c>
      <c r="T36">
        <f t="shared" si="13"/>
        <v>34</v>
      </c>
    </row>
    <row r="37" spans="1:20" x14ac:dyDescent="0.35">
      <c r="A37">
        <f t="shared" si="7"/>
        <v>35</v>
      </c>
      <c r="B37">
        <f t="shared" si="8"/>
        <v>46</v>
      </c>
      <c r="C37">
        <f t="shared" si="9"/>
        <v>46</v>
      </c>
      <c r="D37">
        <f t="shared" si="10"/>
        <v>34</v>
      </c>
      <c r="E37" t="s">
        <v>31</v>
      </c>
      <c r="F37">
        <v>12</v>
      </c>
      <c r="G37" t="s">
        <v>31</v>
      </c>
      <c r="H37" t="s">
        <v>31</v>
      </c>
      <c r="I37">
        <v>15</v>
      </c>
      <c r="J37">
        <v>8</v>
      </c>
      <c r="K37">
        <v>11</v>
      </c>
      <c r="L37" t="s">
        <v>171</v>
      </c>
      <c r="M37" t="s">
        <v>63</v>
      </c>
      <c r="N37" t="s">
        <v>172</v>
      </c>
      <c r="O37" t="s">
        <v>173</v>
      </c>
      <c r="P37" t="s">
        <v>174</v>
      </c>
      <c r="Q37" t="s">
        <v>175</v>
      </c>
      <c r="R37">
        <f t="shared" si="11"/>
        <v>460463400</v>
      </c>
      <c r="S37">
        <f t="shared" si="12"/>
        <v>35</v>
      </c>
      <c r="T37">
        <f t="shared" si="13"/>
        <v>35</v>
      </c>
    </row>
    <row r="38" spans="1:20" x14ac:dyDescent="0.35">
      <c r="A38">
        <f t="shared" si="7"/>
        <v>36</v>
      </c>
      <c r="B38">
        <f t="shared" si="8"/>
        <v>46</v>
      </c>
      <c r="C38">
        <f t="shared" si="9"/>
        <v>46</v>
      </c>
      <c r="D38">
        <f t="shared" si="10"/>
        <v>23</v>
      </c>
      <c r="E38">
        <v>14</v>
      </c>
      <c r="F38">
        <v>6</v>
      </c>
      <c r="G38">
        <v>3</v>
      </c>
      <c r="H38" t="s">
        <v>31</v>
      </c>
      <c r="I38">
        <v>11</v>
      </c>
      <c r="J38">
        <v>10</v>
      </c>
      <c r="K38">
        <v>2</v>
      </c>
      <c r="L38" t="s">
        <v>97</v>
      </c>
      <c r="M38" t="s">
        <v>63</v>
      </c>
      <c r="N38" t="s">
        <v>98</v>
      </c>
      <c r="O38" t="s">
        <v>99</v>
      </c>
      <c r="P38" t="s">
        <v>100</v>
      </c>
      <c r="Q38" t="s">
        <v>101</v>
      </c>
      <c r="R38">
        <f t="shared" si="11"/>
        <v>460462300</v>
      </c>
      <c r="S38">
        <f t="shared" si="12"/>
        <v>36</v>
      </c>
      <c r="T38">
        <f t="shared" si="13"/>
        <v>36</v>
      </c>
    </row>
    <row r="39" spans="1:20" x14ac:dyDescent="0.35">
      <c r="A39">
        <f t="shared" si="7"/>
        <v>37</v>
      </c>
      <c r="B39">
        <f t="shared" si="8"/>
        <v>45</v>
      </c>
      <c r="C39">
        <f t="shared" si="9"/>
        <v>48</v>
      </c>
      <c r="D39">
        <f t="shared" si="10"/>
        <v>27</v>
      </c>
      <c r="E39">
        <v>4</v>
      </c>
      <c r="F39">
        <v>11</v>
      </c>
      <c r="G39">
        <v>3</v>
      </c>
      <c r="H39">
        <v>3</v>
      </c>
      <c r="I39">
        <v>7</v>
      </c>
      <c r="J39">
        <v>12</v>
      </c>
      <c r="K39">
        <v>8</v>
      </c>
      <c r="L39" t="s">
        <v>1496</v>
      </c>
      <c r="M39" t="s">
        <v>63</v>
      </c>
      <c r="N39" t="s">
        <v>44</v>
      </c>
      <c r="O39" t="s">
        <v>1497</v>
      </c>
      <c r="P39" t="s">
        <v>1498</v>
      </c>
      <c r="Q39" t="s">
        <v>1389</v>
      </c>
      <c r="R39">
        <f t="shared" si="11"/>
        <v>450482700</v>
      </c>
      <c r="S39">
        <f t="shared" si="12"/>
        <v>37</v>
      </c>
      <c r="T39">
        <f t="shared" si="13"/>
        <v>37</v>
      </c>
    </row>
    <row r="40" spans="1:20" x14ac:dyDescent="0.35">
      <c r="A40">
        <f t="shared" si="7"/>
        <v>38</v>
      </c>
      <c r="B40">
        <f t="shared" si="8"/>
        <v>44</v>
      </c>
      <c r="C40">
        <f t="shared" si="9"/>
        <v>47</v>
      </c>
      <c r="D40">
        <f t="shared" si="10"/>
        <v>26</v>
      </c>
      <c r="E40">
        <v>8</v>
      </c>
      <c r="F40">
        <v>3</v>
      </c>
      <c r="G40">
        <v>4</v>
      </c>
      <c r="H40">
        <v>6</v>
      </c>
      <c r="I40">
        <v>8</v>
      </c>
      <c r="J40">
        <v>9</v>
      </c>
      <c r="K40">
        <v>9</v>
      </c>
      <c r="L40" t="s">
        <v>362</v>
      </c>
      <c r="M40" t="s">
        <v>63</v>
      </c>
      <c r="N40" t="s">
        <v>276</v>
      </c>
      <c r="O40" t="s">
        <v>363</v>
      </c>
      <c r="P40" t="s">
        <v>364</v>
      </c>
      <c r="Q40" t="s">
        <v>365</v>
      </c>
      <c r="R40">
        <f t="shared" si="11"/>
        <v>440472600</v>
      </c>
      <c r="S40">
        <f t="shared" si="12"/>
        <v>38</v>
      </c>
      <c r="T40">
        <f t="shared" si="13"/>
        <v>38</v>
      </c>
    </row>
    <row r="41" spans="1:20" x14ac:dyDescent="0.35">
      <c r="A41">
        <f t="shared" si="7"/>
        <v>39</v>
      </c>
      <c r="B41">
        <f t="shared" si="8"/>
        <v>44</v>
      </c>
      <c r="C41">
        <f t="shared" si="9"/>
        <v>46</v>
      </c>
      <c r="D41">
        <f t="shared" si="10"/>
        <v>25</v>
      </c>
      <c r="E41">
        <v>2</v>
      </c>
      <c r="F41">
        <v>9</v>
      </c>
      <c r="G41">
        <v>4</v>
      </c>
      <c r="H41">
        <v>6</v>
      </c>
      <c r="I41">
        <v>3</v>
      </c>
      <c r="J41">
        <v>12</v>
      </c>
      <c r="K41">
        <v>10</v>
      </c>
      <c r="L41" t="s">
        <v>1715</v>
      </c>
      <c r="M41" t="s">
        <v>63</v>
      </c>
      <c r="N41" t="s">
        <v>223</v>
      </c>
      <c r="O41" t="s">
        <v>1716</v>
      </c>
      <c r="Q41" t="s">
        <v>1717</v>
      </c>
      <c r="R41">
        <f t="shared" si="11"/>
        <v>440462500</v>
      </c>
      <c r="S41">
        <f t="shared" si="12"/>
        <v>39</v>
      </c>
      <c r="T41">
        <f t="shared" si="13"/>
        <v>39</v>
      </c>
    </row>
    <row r="42" spans="1:20" x14ac:dyDescent="0.35">
      <c r="A42">
        <f t="shared" si="7"/>
        <v>40</v>
      </c>
      <c r="B42">
        <f t="shared" si="8"/>
        <v>44</v>
      </c>
      <c r="C42">
        <f t="shared" si="9"/>
        <v>45</v>
      </c>
      <c r="D42">
        <f t="shared" si="10"/>
        <v>26</v>
      </c>
      <c r="E42">
        <v>2</v>
      </c>
      <c r="F42">
        <v>7</v>
      </c>
      <c r="G42">
        <v>1</v>
      </c>
      <c r="H42">
        <v>9</v>
      </c>
      <c r="I42">
        <v>10</v>
      </c>
      <c r="J42">
        <v>8</v>
      </c>
      <c r="K42">
        <v>8</v>
      </c>
      <c r="L42" t="s">
        <v>1271</v>
      </c>
      <c r="M42" t="s">
        <v>63</v>
      </c>
      <c r="N42" t="s">
        <v>123</v>
      </c>
      <c r="O42" t="s">
        <v>1272</v>
      </c>
      <c r="P42" t="s">
        <v>1273</v>
      </c>
      <c r="R42">
        <f t="shared" si="11"/>
        <v>440452600</v>
      </c>
      <c r="S42">
        <f t="shared" si="12"/>
        <v>40</v>
      </c>
      <c r="T42">
        <f t="shared" si="13"/>
        <v>40</v>
      </c>
    </row>
    <row r="43" spans="1:20" x14ac:dyDescent="0.35">
      <c r="A43">
        <f t="shared" si="7"/>
        <v>41</v>
      </c>
      <c r="B43">
        <f t="shared" si="8"/>
        <v>42</v>
      </c>
      <c r="C43">
        <f t="shared" si="9"/>
        <v>47</v>
      </c>
      <c r="D43">
        <f t="shared" si="10"/>
        <v>23</v>
      </c>
      <c r="E43">
        <v>6</v>
      </c>
      <c r="F43">
        <v>5</v>
      </c>
      <c r="G43">
        <v>6</v>
      </c>
      <c r="H43">
        <v>7</v>
      </c>
      <c r="I43">
        <v>7</v>
      </c>
      <c r="J43">
        <v>9</v>
      </c>
      <c r="K43">
        <v>7</v>
      </c>
      <c r="L43" t="s">
        <v>1533</v>
      </c>
      <c r="M43" t="s">
        <v>63</v>
      </c>
      <c r="N43" t="s">
        <v>115</v>
      </c>
      <c r="O43" t="s">
        <v>1534</v>
      </c>
      <c r="P43" t="s">
        <v>1535</v>
      </c>
      <c r="Q43" t="s">
        <v>535</v>
      </c>
      <c r="R43">
        <f t="shared" si="11"/>
        <v>420472300</v>
      </c>
      <c r="S43">
        <f t="shared" si="12"/>
        <v>41</v>
      </c>
      <c r="T43">
        <f t="shared" si="13"/>
        <v>41</v>
      </c>
    </row>
    <row r="44" spans="1:20" x14ac:dyDescent="0.35">
      <c r="A44">
        <f t="shared" si="7"/>
        <v>42</v>
      </c>
      <c r="B44">
        <f t="shared" si="8"/>
        <v>42</v>
      </c>
      <c r="C44">
        <f t="shared" si="9"/>
        <v>47</v>
      </c>
      <c r="D44">
        <f t="shared" si="10"/>
        <v>20</v>
      </c>
      <c r="E44">
        <v>9</v>
      </c>
      <c r="F44">
        <v>6</v>
      </c>
      <c r="G44">
        <v>5</v>
      </c>
      <c r="H44">
        <v>7</v>
      </c>
      <c r="I44">
        <v>7</v>
      </c>
      <c r="J44">
        <v>8</v>
      </c>
      <c r="K44">
        <v>5</v>
      </c>
      <c r="L44" t="s">
        <v>705</v>
      </c>
      <c r="M44" t="s">
        <v>63</v>
      </c>
      <c r="N44" t="s">
        <v>49</v>
      </c>
      <c r="O44" t="s">
        <v>706</v>
      </c>
      <c r="P44" t="s">
        <v>707</v>
      </c>
      <c r="Q44" t="s">
        <v>708</v>
      </c>
      <c r="R44">
        <f t="shared" si="11"/>
        <v>420472000</v>
      </c>
      <c r="S44">
        <f t="shared" si="12"/>
        <v>42</v>
      </c>
      <c r="T44">
        <f t="shared" si="13"/>
        <v>42</v>
      </c>
    </row>
    <row r="45" spans="1:20" x14ac:dyDescent="0.35">
      <c r="A45">
        <f t="shared" si="7"/>
        <v>43</v>
      </c>
      <c r="B45">
        <f t="shared" si="8"/>
        <v>42</v>
      </c>
      <c r="C45">
        <f t="shared" si="9"/>
        <v>46</v>
      </c>
      <c r="D45">
        <f t="shared" si="10"/>
        <v>22</v>
      </c>
      <c r="E45">
        <v>6</v>
      </c>
      <c r="F45">
        <v>7</v>
      </c>
      <c r="G45">
        <v>5</v>
      </c>
      <c r="H45">
        <v>6</v>
      </c>
      <c r="I45">
        <v>7</v>
      </c>
      <c r="J45">
        <v>11</v>
      </c>
      <c r="K45">
        <v>4</v>
      </c>
      <c r="L45" t="s">
        <v>1070</v>
      </c>
      <c r="M45" t="s">
        <v>63</v>
      </c>
      <c r="N45" t="s">
        <v>281</v>
      </c>
      <c r="O45" t="s">
        <v>1071</v>
      </c>
      <c r="P45" t="s">
        <v>1072</v>
      </c>
      <c r="Q45" t="s">
        <v>284</v>
      </c>
      <c r="R45">
        <f t="shared" si="11"/>
        <v>420462200</v>
      </c>
      <c r="S45">
        <f t="shared" si="12"/>
        <v>43</v>
      </c>
      <c r="T45">
        <f t="shared" si="13"/>
        <v>43</v>
      </c>
    </row>
    <row r="46" spans="1:20" x14ac:dyDescent="0.35">
      <c r="A46">
        <f t="shared" si="7"/>
        <v>44</v>
      </c>
      <c r="B46">
        <f t="shared" si="8"/>
        <v>42</v>
      </c>
      <c r="C46">
        <f t="shared" si="9"/>
        <v>46</v>
      </c>
      <c r="D46">
        <f t="shared" si="10"/>
        <v>21</v>
      </c>
      <c r="E46">
        <v>8</v>
      </c>
      <c r="F46">
        <v>8</v>
      </c>
      <c r="G46">
        <v>4</v>
      </c>
      <c r="H46">
        <v>5</v>
      </c>
      <c r="I46">
        <v>5</v>
      </c>
      <c r="J46">
        <v>9</v>
      </c>
      <c r="K46">
        <v>7</v>
      </c>
      <c r="L46" t="s">
        <v>1137</v>
      </c>
      <c r="M46" t="s">
        <v>63</v>
      </c>
      <c r="N46" t="s">
        <v>1138</v>
      </c>
      <c r="O46" t="s">
        <v>1139</v>
      </c>
      <c r="P46" t="s">
        <v>1140</v>
      </c>
      <c r="Q46" t="s">
        <v>1141</v>
      </c>
      <c r="R46">
        <f t="shared" si="11"/>
        <v>420462100</v>
      </c>
      <c r="S46">
        <f t="shared" si="12"/>
        <v>44</v>
      </c>
      <c r="T46">
        <f t="shared" si="13"/>
        <v>44</v>
      </c>
    </row>
    <row r="47" spans="1:20" x14ac:dyDescent="0.35">
      <c r="A47">
        <f t="shared" si="7"/>
        <v>45</v>
      </c>
      <c r="B47">
        <f t="shared" si="8"/>
        <v>41</v>
      </c>
      <c r="C47">
        <f t="shared" si="9"/>
        <v>46</v>
      </c>
      <c r="D47">
        <f t="shared" si="10"/>
        <v>19</v>
      </c>
      <c r="E47">
        <v>6</v>
      </c>
      <c r="F47">
        <v>7</v>
      </c>
      <c r="G47">
        <v>6</v>
      </c>
      <c r="H47">
        <v>8</v>
      </c>
      <c r="I47">
        <v>8</v>
      </c>
      <c r="J47">
        <v>5</v>
      </c>
      <c r="K47">
        <v>6</v>
      </c>
      <c r="L47" t="s">
        <v>819</v>
      </c>
      <c r="M47" t="s">
        <v>63</v>
      </c>
      <c r="N47" t="s">
        <v>90</v>
      </c>
      <c r="O47" t="s">
        <v>820</v>
      </c>
      <c r="P47" t="s">
        <v>821</v>
      </c>
      <c r="Q47" t="s">
        <v>93</v>
      </c>
      <c r="R47">
        <f t="shared" si="11"/>
        <v>410461900</v>
      </c>
      <c r="S47">
        <f t="shared" si="12"/>
        <v>45</v>
      </c>
      <c r="T47">
        <f t="shared" si="13"/>
        <v>45</v>
      </c>
    </row>
    <row r="48" spans="1:20" x14ac:dyDescent="0.35">
      <c r="A48">
        <f t="shared" si="7"/>
        <v>46</v>
      </c>
      <c r="B48">
        <f t="shared" si="8"/>
        <v>40</v>
      </c>
      <c r="C48">
        <f t="shared" si="9"/>
        <v>40</v>
      </c>
      <c r="D48">
        <f t="shared" si="10"/>
        <v>22</v>
      </c>
      <c r="E48">
        <v>9</v>
      </c>
      <c r="F48">
        <v>6</v>
      </c>
      <c r="G48" t="s">
        <v>31</v>
      </c>
      <c r="H48">
        <v>3</v>
      </c>
      <c r="I48">
        <v>10</v>
      </c>
      <c r="J48" t="s">
        <v>31</v>
      </c>
      <c r="K48">
        <v>12</v>
      </c>
      <c r="L48" t="s">
        <v>1450</v>
      </c>
      <c r="M48" t="s">
        <v>63</v>
      </c>
      <c r="N48" t="s">
        <v>82</v>
      </c>
      <c r="O48" t="s">
        <v>1451</v>
      </c>
      <c r="P48" t="s">
        <v>1452</v>
      </c>
      <c r="Q48" t="s">
        <v>1453</v>
      </c>
      <c r="R48">
        <f t="shared" si="11"/>
        <v>400402200</v>
      </c>
      <c r="S48">
        <f t="shared" si="12"/>
        <v>46</v>
      </c>
      <c r="T48">
        <f t="shared" si="13"/>
        <v>46</v>
      </c>
    </row>
    <row r="49" spans="1:20" x14ac:dyDescent="0.35">
      <c r="A49">
        <f t="shared" si="7"/>
        <v>47</v>
      </c>
      <c r="B49">
        <f t="shared" si="8"/>
        <v>40</v>
      </c>
      <c r="C49">
        <f t="shared" si="9"/>
        <v>40</v>
      </c>
      <c r="D49">
        <f t="shared" si="10"/>
        <v>0</v>
      </c>
      <c r="E49">
        <v>10</v>
      </c>
      <c r="F49">
        <v>13</v>
      </c>
      <c r="G49">
        <v>5</v>
      </c>
      <c r="H49">
        <v>12</v>
      </c>
      <c r="I49" t="s">
        <v>31</v>
      </c>
      <c r="J49" t="s">
        <v>31</v>
      </c>
      <c r="K49" t="s">
        <v>31</v>
      </c>
      <c r="L49" t="s">
        <v>554</v>
      </c>
      <c r="M49" t="s">
        <v>63</v>
      </c>
      <c r="N49" t="s">
        <v>555</v>
      </c>
      <c r="O49" t="s">
        <v>556</v>
      </c>
      <c r="P49" t="s">
        <v>557</v>
      </c>
      <c r="Q49" t="s">
        <v>558</v>
      </c>
      <c r="R49">
        <f t="shared" si="11"/>
        <v>400400000</v>
      </c>
      <c r="S49">
        <f t="shared" si="12"/>
        <v>47</v>
      </c>
      <c r="T49">
        <f t="shared" si="13"/>
        <v>47</v>
      </c>
    </row>
    <row r="50" spans="1:20" x14ac:dyDescent="0.35">
      <c r="A50">
        <f t="shared" si="7"/>
        <v>48</v>
      </c>
      <c r="B50">
        <f t="shared" si="8"/>
        <v>38</v>
      </c>
      <c r="C50">
        <f t="shared" si="9"/>
        <v>40</v>
      </c>
      <c r="D50">
        <f t="shared" si="10"/>
        <v>25</v>
      </c>
      <c r="E50">
        <v>2</v>
      </c>
      <c r="F50">
        <v>7</v>
      </c>
      <c r="G50">
        <v>2</v>
      </c>
      <c r="H50">
        <v>4</v>
      </c>
      <c r="I50">
        <v>5</v>
      </c>
      <c r="J50">
        <v>12</v>
      </c>
      <c r="K50">
        <v>8</v>
      </c>
      <c r="L50" t="s">
        <v>920</v>
      </c>
      <c r="M50" t="s">
        <v>63</v>
      </c>
      <c r="N50" t="s">
        <v>44</v>
      </c>
      <c r="O50" t="s">
        <v>921</v>
      </c>
      <c r="P50" t="s">
        <v>922</v>
      </c>
      <c r="Q50" t="s">
        <v>923</v>
      </c>
      <c r="R50">
        <f t="shared" si="11"/>
        <v>380402500</v>
      </c>
      <c r="S50">
        <f t="shared" si="12"/>
        <v>48</v>
      </c>
      <c r="T50">
        <f t="shared" si="13"/>
        <v>48</v>
      </c>
    </row>
    <row r="51" spans="1:20" x14ac:dyDescent="0.35">
      <c r="A51">
        <f t="shared" si="7"/>
        <v>49</v>
      </c>
      <c r="B51">
        <f t="shared" si="8"/>
        <v>38</v>
      </c>
      <c r="C51">
        <f t="shared" si="9"/>
        <v>38</v>
      </c>
      <c r="D51">
        <f t="shared" si="10"/>
        <v>24</v>
      </c>
      <c r="E51">
        <v>3</v>
      </c>
      <c r="F51">
        <v>9</v>
      </c>
      <c r="G51">
        <v>2</v>
      </c>
      <c r="H51" t="s">
        <v>31</v>
      </c>
      <c r="I51">
        <v>10</v>
      </c>
      <c r="J51">
        <v>9</v>
      </c>
      <c r="K51">
        <v>5</v>
      </c>
      <c r="L51" t="s">
        <v>438</v>
      </c>
      <c r="M51" t="s">
        <v>63</v>
      </c>
      <c r="N51" t="s">
        <v>268</v>
      </c>
      <c r="O51" t="s">
        <v>439</v>
      </c>
      <c r="P51" t="s">
        <v>440</v>
      </c>
      <c r="R51">
        <f t="shared" si="11"/>
        <v>380382400</v>
      </c>
      <c r="S51">
        <f t="shared" si="12"/>
        <v>49</v>
      </c>
      <c r="T51">
        <f t="shared" si="13"/>
        <v>49</v>
      </c>
    </row>
    <row r="52" spans="1:20" x14ac:dyDescent="0.35">
      <c r="A52">
        <f t="shared" si="7"/>
        <v>50</v>
      </c>
      <c r="B52">
        <f t="shared" si="8"/>
        <v>37</v>
      </c>
      <c r="C52">
        <f t="shared" si="9"/>
        <v>40</v>
      </c>
      <c r="D52">
        <f t="shared" si="10"/>
        <v>20</v>
      </c>
      <c r="E52">
        <v>6</v>
      </c>
      <c r="F52">
        <v>6</v>
      </c>
      <c r="G52">
        <v>4</v>
      </c>
      <c r="H52">
        <v>4</v>
      </c>
      <c r="I52">
        <v>7</v>
      </c>
      <c r="J52">
        <v>3</v>
      </c>
      <c r="K52">
        <v>10</v>
      </c>
      <c r="L52" t="s">
        <v>1059</v>
      </c>
      <c r="M52" t="s">
        <v>63</v>
      </c>
      <c r="N52" t="s">
        <v>77</v>
      </c>
      <c r="O52" t="s">
        <v>1060</v>
      </c>
      <c r="P52" t="s">
        <v>1061</v>
      </c>
      <c r="Q52" t="s">
        <v>539</v>
      </c>
      <c r="R52">
        <f t="shared" si="11"/>
        <v>370402000</v>
      </c>
      <c r="S52">
        <f t="shared" si="12"/>
        <v>50</v>
      </c>
      <c r="T52">
        <f t="shared" si="13"/>
        <v>50</v>
      </c>
    </row>
    <row r="53" spans="1:20" x14ac:dyDescent="0.35">
      <c r="A53">
        <f t="shared" si="7"/>
        <v>51</v>
      </c>
      <c r="B53">
        <f t="shared" si="8"/>
        <v>37</v>
      </c>
      <c r="C53">
        <f t="shared" si="9"/>
        <v>37</v>
      </c>
      <c r="D53">
        <f t="shared" si="10"/>
        <v>25</v>
      </c>
      <c r="E53">
        <v>5</v>
      </c>
      <c r="F53">
        <v>2</v>
      </c>
      <c r="G53" t="s">
        <v>31</v>
      </c>
      <c r="H53">
        <v>5</v>
      </c>
      <c r="I53">
        <v>6</v>
      </c>
      <c r="J53">
        <v>10</v>
      </c>
      <c r="K53">
        <v>9</v>
      </c>
      <c r="L53" t="s">
        <v>1051</v>
      </c>
      <c r="M53" t="s">
        <v>63</v>
      </c>
      <c r="N53" t="s">
        <v>115</v>
      </c>
      <c r="O53" t="s">
        <v>1052</v>
      </c>
      <c r="P53" t="s">
        <v>1053</v>
      </c>
      <c r="Q53" t="s">
        <v>535</v>
      </c>
      <c r="R53">
        <f t="shared" si="11"/>
        <v>370372500</v>
      </c>
      <c r="S53">
        <f t="shared" si="12"/>
        <v>51</v>
      </c>
      <c r="T53">
        <f t="shared" si="13"/>
        <v>51</v>
      </c>
    </row>
    <row r="54" spans="1:20" x14ac:dyDescent="0.35">
      <c r="A54">
        <f t="shared" si="7"/>
        <v>52</v>
      </c>
      <c r="B54">
        <f t="shared" si="8"/>
        <v>37</v>
      </c>
      <c r="C54">
        <f t="shared" si="9"/>
        <v>37</v>
      </c>
      <c r="D54">
        <f t="shared" si="10"/>
        <v>20</v>
      </c>
      <c r="E54">
        <v>7</v>
      </c>
      <c r="F54">
        <v>7</v>
      </c>
      <c r="G54">
        <v>3</v>
      </c>
      <c r="H54">
        <v>0</v>
      </c>
      <c r="I54">
        <v>7</v>
      </c>
      <c r="J54">
        <v>5</v>
      </c>
      <c r="K54">
        <v>8</v>
      </c>
      <c r="L54" t="s">
        <v>1902</v>
      </c>
      <c r="M54" t="s">
        <v>63</v>
      </c>
      <c r="N54" t="s">
        <v>223</v>
      </c>
      <c r="O54" t="s">
        <v>1903</v>
      </c>
      <c r="P54" t="s">
        <v>1904</v>
      </c>
      <c r="Q54" t="s">
        <v>1905</v>
      </c>
      <c r="R54">
        <f t="shared" si="11"/>
        <v>370372000</v>
      </c>
      <c r="S54">
        <f t="shared" si="12"/>
        <v>52</v>
      </c>
      <c r="T54">
        <f t="shared" si="13"/>
        <v>52</v>
      </c>
    </row>
    <row r="55" spans="1:20" x14ac:dyDescent="0.35">
      <c r="A55">
        <f t="shared" si="7"/>
        <v>53</v>
      </c>
      <c r="B55">
        <f t="shared" si="8"/>
        <v>36</v>
      </c>
      <c r="C55">
        <f t="shared" si="9"/>
        <v>40</v>
      </c>
      <c r="D55">
        <f t="shared" si="10"/>
        <v>21</v>
      </c>
      <c r="E55">
        <v>5</v>
      </c>
      <c r="F55">
        <v>4</v>
      </c>
      <c r="G55">
        <v>6</v>
      </c>
      <c r="H55">
        <v>4</v>
      </c>
      <c r="I55">
        <v>6</v>
      </c>
      <c r="J55">
        <v>6</v>
      </c>
      <c r="K55">
        <v>9</v>
      </c>
      <c r="L55" t="s">
        <v>532</v>
      </c>
      <c r="M55" t="s">
        <v>63</v>
      </c>
      <c r="N55" t="s">
        <v>115</v>
      </c>
      <c r="O55" t="s">
        <v>533</v>
      </c>
      <c r="P55" t="s">
        <v>534</v>
      </c>
      <c r="Q55" t="s">
        <v>535</v>
      </c>
      <c r="R55">
        <f t="shared" si="11"/>
        <v>360402100</v>
      </c>
      <c r="S55">
        <f t="shared" si="12"/>
        <v>53</v>
      </c>
      <c r="T55">
        <f t="shared" si="13"/>
        <v>53</v>
      </c>
    </row>
    <row r="56" spans="1:20" x14ac:dyDescent="0.35">
      <c r="A56">
        <f t="shared" si="7"/>
        <v>54</v>
      </c>
      <c r="B56">
        <f t="shared" si="8"/>
        <v>36</v>
      </c>
      <c r="C56">
        <f t="shared" si="9"/>
        <v>39</v>
      </c>
      <c r="D56">
        <f t="shared" si="10"/>
        <v>16</v>
      </c>
      <c r="E56">
        <v>5</v>
      </c>
      <c r="F56">
        <v>7</v>
      </c>
      <c r="G56">
        <v>5</v>
      </c>
      <c r="H56">
        <v>6</v>
      </c>
      <c r="I56">
        <v>7</v>
      </c>
      <c r="J56">
        <v>3</v>
      </c>
      <c r="K56">
        <v>6</v>
      </c>
      <c r="L56" t="s">
        <v>1009</v>
      </c>
      <c r="M56" t="s">
        <v>63</v>
      </c>
      <c r="N56" t="s">
        <v>896</v>
      </c>
      <c r="O56" t="s">
        <v>1010</v>
      </c>
      <c r="P56" t="s">
        <v>1011</v>
      </c>
      <c r="Q56" t="s">
        <v>1012</v>
      </c>
      <c r="R56">
        <f t="shared" si="11"/>
        <v>360391600</v>
      </c>
      <c r="S56">
        <f t="shared" si="12"/>
        <v>54</v>
      </c>
      <c r="T56">
        <f t="shared" si="13"/>
        <v>54</v>
      </c>
    </row>
    <row r="57" spans="1:20" x14ac:dyDescent="0.35">
      <c r="A57">
        <f t="shared" si="7"/>
        <v>55</v>
      </c>
      <c r="B57">
        <f t="shared" si="8"/>
        <v>35</v>
      </c>
      <c r="C57">
        <f t="shared" si="9"/>
        <v>39</v>
      </c>
      <c r="D57">
        <f t="shared" si="10"/>
        <v>22</v>
      </c>
      <c r="E57">
        <v>5</v>
      </c>
      <c r="F57">
        <v>4</v>
      </c>
      <c r="G57">
        <v>4</v>
      </c>
      <c r="H57">
        <v>4</v>
      </c>
      <c r="I57">
        <v>8</v>
      </c>
      <c r="J57">
        <v>8</v>
      </c>
      <c r="K57">
        <v>6</v>
      </c>
      <c r="L57" t="s">
        <v>1743</v>
      </c>
      <c r="M57" t="s">
        <v>63</v>
      </c>
      <c r="N57" t="s">
        <v>77</v>
      </c>
      <c r="O57" t="s">
        <v>1744</v>
      </c>
      <c r="P57" t="s">
        <v>1745</v>
      </c>
      <c r="Q57" t="s">
        <v>1746</v>
      </c>
      <c r="R57">
        <f t="shared" si="11"/>
        <v>350392200</v>
      </c>
      <c r="S57">
        <f t="shared" si="12"/>
        <v>55</v>
      </c>
      <c r="T57">
        <f t="shared" si="13"/>
        <v>55</v>
      </c>
    </row>
    <row r="58" spans="1:20" x14ac:dyDescent="0.35">
      <c r="A58">
        <f t="shared" si="7"/>
        <v>56</v>
      </c>
      <c r="B58">
        <f t="shared" si="8"/>
        <v>35</v>
      </c>
      <c r="C58">
        <f t="shared" si="9"/>
        <v>36</v>
      </c>
      <c r="D58">
        <f t="shared" si="10"/>
        <v>21</v>
      </c>
      <c r="E58">
        <v>8</v>
      </c>
      <c r="F58">
        <v>2</v>
      </c>
      <c r="G58">
        <v>4</v>
      </c>
      <c r="H58">
        <v>1</v>
      </c>
      <c r="I58">
        <v>6</v>
      </c>
      <c r="J58">
        <v>5</v>
      </c>
      <c r="K58">
        <v>10</v>
      </c>
      <c r="L58" t="s">
        <v>790</v>
      </c>
      <c r="M58" t="s">
        <v>63</v>
      </c>
      <c r="N58" t="s">
        <v>690</v>
      </c>
      <c r="O58" t="s">
        <v>791</v>
      </c>
      <c r="P58" t="s">
        <v>792</v>
      </c>
      <c r="Q58" t="s">
        <v>793</v>
      </c>
      <c r="R58">
        <f t="shared" si="11"/>
        <v>350362100</v>
      </c>
      <c r="S58">
        <f t="shared" si="12"/>
        <v>56</v>
      </c>
      <c r="T58">
        <f t="shared" si="13"/>
        <v>56</v>
      </c>
    </row>
    <row r="59" spans="1:20" x14ac:dyDescent="0.35">
      <c r="A59">
        <f t="shared" si="7"/>
        <v>57</v>
      </c>
      <c r="B59">
        <f t="shared" si="8"/>
        <v>35</v>
      </c>
      <c r="C59">
        <f t="shared" si="9"/>
        <v>36</v>
      </c>
      <c r="D59">
        <f t="shared" si="10"/>
        <v>20</v>
      </c>
      <c r="E59">
        <v>6</v>
      </c>
      <c r="F59">
        <v>5</v>
      </c>
      <c r="G59">
        <v>1</v>
      </c>
      <c r="H59">
        <v>4</v>
      </c>
      <c r="I59">
        <v>10</v>
      </c>
      <c r="J59">
        <v>5</v>
      </c>
      <c r="K59">
        <v>5</v>
      </c>
      <c r="L59" t="s">
        <v>970</v>
      </c>
      <c r="M59" t="s">
        <v>63</v>
      </c>
      <c r="N59" t="s">
        <v>123</v>
      </c>
      <c r="O59" t="s">
        <v>971</v>
      </c>
      <c r="P59" t="s">
        <v>972</v>
      </c>
      <c r="R59">
        <f t="shared" si="11"/>
        <v>350362000</v>
      </c>
      <c r="S59">
        <f t="shared" si="12"/>
        <v>57</v>
      </c>
      <c r="T59">
        <f t="shared" si="13"/>
        <v>57</v>
      </c>
    </row>
    <row r="60" spans="1:20" x14ac:dyDescent="0.35">
      <c r="A60">
        <f t="shared" si="7"/>
        <v>58</v>
      </c>
      <c r="B60">
        <f t="shared" si="8"/>
        <v>35</v>
      </c>
      <c r="C60">
        <f t="shared" si="9"/>
        <v>35</v>
      </c>
      <c r="D60">
        <f t="shared" si="10"/>
        <v>19</v>
      </c>
      <c r="E60">
        <v>6</v>
      </c>
      <c r="F60">
        <v>6</v>
      </c>
      <c r="G60">
        <v>0</v>
      </c>
      <c r="H60">
        <v>4</v>
      </c>
      <c r="I60">
        <v>3</v>
      </c>
      <c r="J60">
        <v>6</v>
      </c>
      <c r="K60">
        <v>10</v>
      </c>
      <c r="L60" t="s">
        <v>344</v>
      </c>
      <c r="M60" t="s">
        <v>63</v>
      </c>
      <c r="N60" t="s">
        <v>123</v>
      </c>
      <c r="O60" t="s">
        <v>345</v>
      </c>
      <c r="P60" t="s">
        <v>346</v>
      </c>
      <c r="R60">
        <f t="shared" si="11"/>
        <v>350351900</v>
      </c>
      <c r="S60">
        <f t="shared" si="12"/>
        <v>58</v>
      </c>
      <c r="T60">
        <f t="shared" si="13"/>
        <v>58</v>
      </c>
    </row>
    <row r="61" spans="1:20" x14ac:dyDescent="0.35">
      <c r="A61">
        <f t="shared" si="7"/>
        <v>59</v>
      </c>
      <c r="B61">
        <f t="shared" si="8"/>
        <v>34</v>
      </c>
      <c r="C61">
        <f t="shared" si="9"/>
        <v>34</v>
      </c>
      <c r="D61">
        <f t="shared" si="10"/>
        <v>11</v>
      </c>
      <c r="E61">
        <v>9</v>
      </c>
      <c r="F61">
        <v>8</v>
      </c>
      <c r="G61" t="s">
        <v>31</v>
      </c>
      <c r="H61">
        <v>6</v>
      </c>
      <c r="I61">
        <v>4</v>
      </c>
      <c r="J61" t="s">
        <v>31</v>
      </c>
      <c r="K61">
        <v>7</v>
      </c>
      <c r="L61" t="s">
        <v>81</v>
      </c>
      <c r="M61" t="s">
        <v>63</v>
      </c>
      <c r="N61" t="s">
        <v>82</v>
      </c>
      <c r="O61" t="s">
        <v>83</v>
      </c>
      <c r="P61" t="s">
        <v>84</v>
      </c>
      <c r="R61">
        <f t="shared" si="11"/>
        <v>340341100</v>
      </c>
      <c r="S61">
        <f t="shared" si="12"/>
        <v>59</v>
      </c>
      <c r="T61">
        <f t="shared" si="13"/>
        <v>59</v>
      </c>
    </row>
    <row r="62" spans="1:20" x14ac:dyDescent="0.35">
      <c r="A62">
        <f t="shared" si="7"/>
        <v>60</v>
      </c>
      <c r="B62">
        <f t="shared" si="8"/>
        <v>32</v>
      </c>
      <c r="C62">
        <f t="shared" si="9"/>
        <v>32</v>
      </c>
      <c r="D62">
        <f t="shared" si="10"/>
        <v>22</v>
      </c>
      <c r="E62" t="s">
        <v>31</v>
      </c>
      <c r="F62">
        <v>5</v>
      </c>
      <c r="G62">
        <v>3</v>
      </c>
      <c r="H62">
        <v>2</v>
      </c>
      <c r="I62">
        <v>6</v>
      </c>
      <c r="J62">
        <v>7</v>
      </c>
      <c r="K62">
        <v>9</v>
      </c>
      <c r="L62" t="s">
        <v>1530</v>
      </c>
      <c r="M62" t="s">
        <v>63</v>
      </c>
      <c r="N62" t="s">
        <v>49</v>
      </c>
      <c r="O62" t="s">
        <v>1531</v>
      </c>
      <c r="P62" t="s">
        <v>1532</v>
      </c>
      <c r="Q62" t="s">
        <v>625</v>
      </c>
      <c r="R62">
        <f t="shared" si="11"/>
        <v>320322200</v>
      </c>
      <c r="S62">
        <f t="shared" si="12"/>
        <v>60</v>
      </c>
      <c r="T62">
        <f t="shared" si="13"/>
        <v>60</v>
      </c>
    </row>
    <row r="63" spans="1:20" x14ac:dyDescent="0.35">
      <c r="A63">
        <f t="shared" si="7"/>
        <v>61</v>
      </c>
      <c r="B63">
        <f t="shared" si="8"/>
        <v>31</v>
      </c>
      <c r="C63">
        <f t="shared" si="9"/>
        <v>31</v>
      </c>
      <c r="D63">
        <f t="shared" si="10"/>
        <v>13</v>
      </c>
      <c r="E63">
        <v>5</v>
      </c>
      <c r="F63">
        <v>6</v>
      </c>
      <c r="G63">
        <v>6</v>
      </c>
      <c r="H63">
        <v>1</v>
      </c>
      <c r="I63">
        <v>8</v>
      </c>
      <c r="J63">
        <v>5</v>
      </c>
      <c r="K63" t="s">
        <v>31</v>
      </c>
      <c r="L63" t="s">
        <v>979</v>
      </c>
      <c r="M63" t="s">
        <v>63</v>
      </c>
      <c r="N63" t="s">
        <v>281</v>
      </c>
      <c r="O63" t="s">
        <v>980</v>
      </c>
      <c r="P63" t="s">
        <v>981</v>
      </c>
      <c r="Q63" t="s">
        <v>284</v>
      </c>
      <c r="R63">
        <f t="shared" si="11"/>
        <v>310311300</v>
      </c>
      <c r="S63">
        <f t="shared" si="12"/>
        <v>61</v>
      </c>
      <c r="T63">
        <f t="shared" si="13"/>
        <v>61</v>
      </c>
    </row>
    <row r="64" spans="1:20" x14ac:dyDescent="0.35">
      <c r="A64">
        <f t="shared" si="7"/>
        <v>62</v>
      </c>
      <c r="B64">
        <f t="shared" si="8"/>
        <v>30</v>
      </c>
      <c r="C64">
        <f t="shared" si="9"/>
        <v>31</v>
      </c>
      <c r="D64">
        <f t="shared" si="10"/>
        <v>17</v>
      </c>
      <c r="E64">
        <v>1</v>
      </c>
      <c r="F64">
        <v>5</v>
      </c>
      <c r="G64">
        <v>6</v>
      </c>
      <c r="H64">
        <v>2</v>
      </c>
      <c r="I64">
        <v>7</v>
      </c>
      <c r="J64">
        <v>6</v>
      </c>
      <c r="K64">
        <v>4</v>
      </c>
      <c r="L64" t="s">
        <v>294</v>
      </c>
      <c r="M64" t="s">
        <v>63</v>
      </c>
      <c r="N64" t="s">
        <v>159</v>
      </c>
      <c r="O64" t="s">
        <v>295</v>
      </c>
      <c r="P64" t="s">
        <v>296</v>
      </c>
      <c r="R64">
        <f t="shared" si="11"/>
        <v>300311700</v>
      </c>
      <c r="S64">
        <f t="shared" si="12"/>
        <v>62</v>
      </c>
      <c r="T64">
        <f t="shared" si="13"/>
        <v>62</v>
      </c>
    </row>
    <row r="65" spans="1:20" x14ac:dyDescent="0.35">
      <c r="A65">
        <f t="shared" si="7"/>
        <v>63</v>
      </c>
      <c r="B65">
        <f t="shared" si="8"/>
        <v>30</v>
      </c>
      <c r="C65">
        <f t="shared" si="9"/>
        <v>30</v>
      </c>
      <c r="D65">
        <f t="shared" si="10"/>
        <v>14</v>
      </c>
      <c r="E65">
        <v>5</v>
      </c>
      <c r="F65">
        <v>7</v>
      </c>
      <c r="G65" t="s">
        <v>31</v>
      </c>
      <c r="H65">
        <v>4</v>
      </c>
      <c r="I65">
        <v>7</v>
      </c>
      <c r="J65" t="s">
        <v>31</v>
      </c>
      <c r="K65">
        <v>7</v>
      </c>
      <c r="L65" t="s">
        <v>905</v>
      </c>
      <c r="M65" t="s">
        <v>63</v>
      </c>
      <c r="N65" t="s">
        <v>367</v>
      </c>
      <c r="O65" t="s">
        <v>906</v>
      </c>
      <c r="P65" t="s">
        <v>907</v>
      </c>
      <c r="Q65" t="s">
        <v>370</v>
      </c>
      <c r="R65">
        <f t="shared" si="11"/>
        <v>300301400</v>
      </c>
      <c r="S65">
        <f t="shared" si="12"/>
        <v>63</v>
      </c>
      <c r="T65">
        <f t="shared" si="13"/>
        <v>63</v>
      </c>
    </row>
    <row r="66" spans="1:20" x14ac:dyDescent="0.35">
      <c r="A66">
        <f t="shared" si="7"/>
        <v>64</v>
      </c>
      <c r="B66">
        <f t="shared" si="8"/>
        <v>29</v>
      </c>
      <c r="C66">
        <f t="shared" si="9"/>
        <v>31</v>
      </c>
      <c r="D66">
        <f t="shared" si="10"/>
        <v>15</v>
      </c>
      <c r="E66">
        <v>5</v>
      </c>
      <c r="F66">
        <v>4</v>
      </c>
      <c r="G66">
        <v>2</v>
      </c>
      <c r="H66">
        <v>5</v>
      </c>
      <c r="I66">
        <v>6</v>
      </c>
      <c r="J66">
        <v>5</v>
      </c>
      <c r="K66">
        <v>4</v>
      </c>
      <c r="L66" t="s">
        <v>609</v>
      </c>
      <c r="M66" t="s">
        <v>63</v>
      </c>
      <c r="N66" t="s">
        <v>276</v>
      </c>
      <c r="O66" t="s">
        <v>610</v>
      </c>
      <c r="P66" t="s">
        <v>611</v>
      </c>
      <c r="Q66" t="s">
        <v>300</v>
      </c>
      <c r="R66">
        <f t="shared" si="11"/>
        <v>290311500</v>
      </c>
      <c r="S66">
        <f t="shared" si="12"/>
        <v>64</v>
      </c>
      <c r="T66">
        <f t="shared" si="13"/>
        <v>64</v>
      </c>
    </row>
    <row r="67" spans="1:20" x14ac:dyDescent="0.35">
      <c r="A67">
        <f t="shared" ref="A67:A98" si="14">IF(ISBLANK($L67),"",IF($S67=$T67,$S67,$S67&amp;"-"&amp;$T67))</f>
        <v>65</v>
      </c>
      <c r="B67">
        <f t="shared" ref="B67:B98" si="15">$C67-MINA($E67:$K67)</f>
        <v>29</v>
      </c>
      <c r="C67">
        <f t="shared" ref="C67:C98" si="16">SUM($E67:$K67)</f>
        <v>29</v>
      </c>
      <c r="D67">
        <f t="shared" ref="D67:D98" si="17">SUM($I67:$K67)</f>
        <v>17</v>
      </c>
      <c r="E67">
        <v>5</v>
      </c>
      <c r="F67">
        <v>7</v>
      </c>
      <c r="G67" t="s">
        <v>31</v>
      </c>
      <c r="H67" t="s">
        <v>31</v>
      </c>
      <c r="I67">
        <v>9</v>
      </c>
      <c r="J67" t="s">
        <v>31</v>
      </c>
      <c r="K67">
        <v>8</v>
      </c>
      <c r="L67" t="s">
        <v>1444</v>
      </c>
      <c r="M67" t="s">
        <v>63</v>
      </c>
      <c r="N67" t="s">
        <v>98</v>
      </c>
      <c r="O67" t="s">
        <v>1445</v>
      </c>
      <c r="P67" t="s">
        <v>1446</v>
      </c>
      <c r="Q67" t="s">
        <v>101</v>
      </c>
      <c r="R67">
        <f t="shared" ref="R67:R98" si="18">$B67*10000000+$C67*10000+$D67*100</f>
        <v>290291700</v>
      </c>
      <c r="S67">
        <f t="shared" ref="S67:S98" si="19">IF(ISBLANK($L67),"",1+COUNTIF($R$3:$R$2000,"&gt;"&amp;$R67))</f>
        <v>65</v>
      </c>
      <c r="T67">
        <f t="shared" ref="T67:T98" si="20">IF(ISBLANK($L67),"",COUNTIF($R$3:$R$2000,"&gt;"&amp;$R67)+COUNTIF($R$3:$R$2000,$R67))</f>
        <v>65</v>
      </c>
    </row>
    <row r="68" spans="1:20" x14ac:dyDescent="0.35">
      <c r="A68">
        <f t="shared" si="14"/>
        <v>66</v>
      </c>
      <c r="B68">
        <f t="shared" si="15"/>
        <v>28</v>
      </c>
      <c r="C68">
        <f t="shared" si="16"/>
        <v>28</v>
      </c>
      <c r="D68">
        <f t="shared" si="17"/>
        <v>20</v>
      </c>
      <c r="E68">
        <v>1</v>
      </c>
      <c r="F68">
        <v>4</v>
      </c>
      <c r="G68">
        <v>0</v>
      </c>
      <c r="H68">
        <v>3</v>
      </c>
      <c r="I68">
        <v>5</v>
      </c>
      <c r="J68">
        <v>9</v>
      </c>
      <c r="K68">
        <v>6</v>
      </c>
      <c r="L68" t="s">
        <v>1386</v>
      </c>
      <c r="M68" t="s">
        <v>63</v>
      </c>
      <c r="N68" t="s">
        <v>44</v>
      </c>
      <c r="O68" t="s">
        <v>1387</v>
      </c>
      <c r="P68" t="s">
        <v>1388</v>
      </c>
      <c r="Q68" t="s">
        <v>1389</v>
      </c>
      <c r="R68">
        <f t="shared" si="18"/>
        <v>280282000</v>
      </c>
      <c r="S68">
        <f t="shared" si="19"/>
        <v>66</v>
      </c>
      <c r="T68">
        <f t="shared" si="20"/>
        <v>66</v>
      </c>
    </row>
    <row r="69" spans="1:20" x14ac:dyDescent="0.35">
      <c r="A69">
        <f t="shared" si="14"/>
        <v>67</v>
      </c>
      <c r="B69">
        <f t="shared" si="15"/>
        <v>28</v>
      </c>
      <c r="C69">
        <f t="shared" si="16"/>
        <v>28</v>
      </c>
      <c r="D69">
        <f t="shared" si="17"/>
        <v>19</v>
      </c>
      <c r="E69" t="s">
        <v>31</v>
      </c>
      <c r="F69">
        <v>6</v>
      </c>
      <c r="G69">
        <v>3</v>
      </c>
      <c r="H69" t="s">
        <v>31</v>
      </c>
      <c r="I69">
        <v>7</v>
      </c>
      <c r="J69">
        <v>8</v>
      </c>
      <c r="K69">
        <v>4</v>
      </c>
      <c r="L69" t="s">
        <v>494</v>
      </c>
      <c r="M69" t="s">
        <v>63</v>
      </c>
      <c r="N69" t="s">
        <v>276</v>
      </c>
      <c r="O69" t="s">
        <v>495</v>
      </c>
      <c r="P69" t="s">
        <v>496</v>
      </c>
      <c r="Q69" t="s">
        <v>497</v>
      </c>
      <c r="R69">
        <f t="shared" si="18"/>
        <v>280281900</v>
      </c>
      <c r="S69">
        <f t="shared" si="19"/>
        <v>67</v>
      </c>
      <c r="T69">
        <f t="shared" si="20"/>
        <v>67</v>
      </c>
    </row>
    <row r="70" spans="1:20" x14ac:dyDescent="0.35">
      <c r="A70">
        <f t="shared" si="14"/>
        <v>68</v>
      </c>
      <c r="B70">
        <f t="shared" si="15"/>
        <v>27</v>
      </c>
      <c r="C70">
        <f t="shared" si="16"/>
        <v>27</v>
      </c>
      <c r="D70">
        <f t="shared" si="17"/>
        <v>11</v>
      </c>
      <c r="E70">
        <v>7</v>
      </c>
      <c r="F70">
        <v>7</v>
      </c>
      <c r="G70" t="s">
        <v>31</v>
      </c>
      <c r="H70">
        <v>2</v>
      </c>
      <c r="I70">
        <v>4</v>
      </c>
      <c r="J70">
        <v>7</v>
      </c>
      <c r="K70" t="s">
        <v>31</v>
      </c>
      <c r="L70" t="s">
        <v>1175</v>
      </c>
      <c r="M70" t="s">
        <v>63</v>
      </c>
      <c r="N70" t="s">
        <v>172</v>
      </c>
      <c r="O70" t="s">
        <v>1176</v>
      </c>
      <c r="P70" t="s">
        <v>1177</v>
      </c>
      <c r="Q70" t="s">
        <v>254</v>
      </c>
      <c r="R70">
        <f t="shared" si="18"/>
        <v>270271100</v>
      </c>
      <c r="S70">
        <f t="shared" si="19"/>
        <v>68</v>
      </c>
      <c r="T70">
        <f t="shared" si="20"/>
        <v>68</v>
      </c>
    </row>
    <row r="71" spans="1:20" x14ac:dyDescent="0.35">
      <c r="A71" t="str">
        <f t="shared" si="14"/>
        <v>69-70</v>
      </c>
      <c r="B71">
        <f t="shared" si="15"/>
        <v>26</v>
      </c>
      <c r="C71">
        <f t="shared" si="16"/>
        <v>28</v>
      </c>
      <c r="D71">
        <f t="shared" si="17"/>
        <v>12</v>
      </c>
      <c r="E71">
        <v>2</v>
      </c>
      <c r="F71">
        <v>9</v>
      </c>
      <c r="G71">
        <v>3</v>
      </c>
      <c r="H71">
        <v>2</v>
      </c>
      <c r="I71">
        <v>2</v>
      </c>
      <c r="J71">
        <v>5</v>
      </c>
      <c r="K71">
        <v>5</v>
      </c>
      <c r="L71" t="s">
        <v>964</v>
      </c>
      <c r="M71" t="s">
        <v>63</v>
      </c>
      <c r="N71" t="s">
        <v>44</v>
      </c>
      <c r="O71" t="s">
        <v>965</v>
      </c>
      <c r="P71" t="s">
        <v>966</v>
      </c>
      <c r="Q71" t="s">
        <v>923</v>
      </c>
      <c r="R71">
        <f t="shared" si="18"/>
        <v>260281200</v>
      </c>
      <c r="S71">
        <f t="shared" si="19"/>
        <v>69</v>
      </c>
      <c r="T71">
        <f t="shared" si="20"/>
        <v>70</v>
      </c>
    </row>
    <row r="72" spans="1:20" x14ac:dyDescent="0.35">
      <c r="A72" t="str">
        <f t="shared" si="14"/>
        <v>69-70</v>
      </c>
      <c r="B72">
        <f t="shared" si="15"/>
        <v>26</v>
      </c>
      <c r="C72">
        <f t="shared" si="16"/>
        <v>28</v>
      </c>
      <c r="D72">
        <f t="shared" si="17"/>
        <v>12</v>
      </c>
      <c r="E72">
        <v>5</v>
      </c>
      <c r="F72">
        <v>6</v>
      </c>
      <c r="G72">
        <v>3</v>
      </c>
      <c r="H72">
        <v>2</v>
      </c>
      <c r="I72">
        <v>4</v>
      </c>
      <c r="J72">
        <v>5</v>
      </c>
      <c r="K72">
        <v>3</v>
      </c>
      <c r="L72" t="s">
        <v>424</v>
      </c>
      <c r="M72" t="s">
        <v>63</v>
      </c>
      <c r="N72" t="s">
        <v>245</v>
      </c>
      <c r="O72" t="s">
        <v>425</v>
      </c>
      <c r="P72" t="s">
        <v>426</v>
      </c>
      <c r="R72">
        <f t="shared" si="18"/>
        <v>260281200</v>
      </c>
      <c r="S72">
        <f t="shared" si="19"/>
        <v>69</v>
      </c>
      <c r="T72">
        <f t="shared" si="20"/>
        <v>70</v>
      </c>
    </row>
    <row r="73" spans="1:20" x14ac:dyDescent="0.35">
      <c r="A73">
        <f t="shared" si="14"/>
        <v>71</v>
      </c>
      <c r="B73">
        <f t="shared" si="15"/>
        <v>26</v>
      </c>
      <c r="C73">
        <f t="shared" si="16"/>
        <v>26</v>
      </c>
      <c r="D73">
        <f t="shared" si="17"/>
        <v>18</v>
      </c>
      <c r="E73">
        <v>4</v>
      </c>
      <c r="F73" t="s">
        <v>31</v>
      </c>
      <c r="G73">
        <v>4</v>
      </c>
      <c r="H73" t="s">
        <v>31</v>
      </c>
      <c r="I73">
        <v>2</v>
      </c>
      <c r="J73">
        <v>10</v>
      </c>
      <c r="K73">
        <v>6</v>
      </c>
      <c r="L73" t="s">
        <v>1794</v>
      </c>
      <c r="M73" t="s">
        <v>63</v>
      </c>
      <c r="N73" t="s">
        <v>193</v>
      </c>
      <c r="O73" t="s">
        <v>741</v>
      </c>
      <c r="P73" t="s">
        <v>1795</v>
      </c>
      <c r="R73">
        <f t="shared" si="18"/>
        <v>260261800</v>
      </c>
      <c r="S73">
        <f t="shared" si="19"/>
        <v>71</v>
      </c>
      <c r="T73">
        <f t="shared" si="20"/>
        <v>71</v>
      </c>
    </row>
    <row r="74" spans="1:20" x14ac:dyDescent="0.35">
      <c r="A74">
        <f t="shared" si="14"/>
        <v>72</v>
      </c>
      <c r="B74">
        <f t="shared" si="15"/>
        <v>25</v>
      </c>
      <c r="C74">
        <f t="shared" si="16"/>
        <v>25</v>
      </c>
      <c r="D74">
        <f t="shared" si="17"/>
        <v>18</v>
      </c>
      <c r="E74" t="s">
        <v>31</v>
      </c>
      <c r="F74">
        <v>3</v>
      </c>
      <c r="G74">
        <v>3</v>
      </c>
      <c r="H74">
        <v>1</v>
      </c>
      <c r="I74">
        <v>6</v>
      </c>
      <c r="J74">
        <v>7</v>
      </c>
      <c r="K74">
        <v>5</v>
      </c>
      <c r="L74" t="s">
        <v>371</v>
      </c>
      <c r="M74" t="s">
        <v>63</v>
      </c>
      <c r="N74" t="s">
        <v>123</v>
      </c>
      <c r="O74" t="s">
        <v>372</v>
      </c>
      <c r="P74" t="s">
        <v>373</v>
      </c>
      <c r="R74">
        <f t="shared" si="18"/>
        <v>250251800</v>
      </c>
      <c r="S74">
        <f t="shared" si="19"/>
        <v>72</v>
      </c>
      <c r="T74">
        <f t="shared" si="20"/>
        <v>72</v>
      </c>
    </row>
    <row r="75" spans="1:20" x14ac:dyDescent="0.35">
      <c r="A75">
        <f t="shared" si="14"/>
        <v>73</v>
      </c>
      <c r="B75">
        <f t="shared" si="15"/>
        <v>25</v>
      </c>
      <c r="C75">
        <f t="shared" si="16"/>
        <v>25</v>
      </c>
      <c r="D75">
        <f t="shared" si="17"/>
        <v>14</v>
      </c>
      <c r="E75">
        <v>6</v>
      </c>
      <c r="F75">
        <v>5</v>
      </c>
      <c r="G75">
        <v>0</v>
      </c>
      <c r="H75" t="s">
        <v>31</v>
      </c>
      <c r="I75">
        <v>7</v>
      </c>
      <c r="J75">
        <v>2</v>
      </c>
      <c r="K75">
        <v>5</v>
      </c>
      <c r="L75" t="s">
        <v>1922</v>
      </c>
      <c r="M75" t="s">
        <v>63</v>
      </c>
      <c r="N75" t="s">
        <v>123</v>
      </c>
      <c r="O75" t="s">
        <v>1923</v>
      </c>
      <c r="P75" t="s">
        <v>1924</v>
      </c>
      <c r="R75">
        <f t="shared" si="18"/>
        <v>250251400</v>
      </c>
      <c r="S75">
        <f t="shared" si="19"/>
        <v>73</v>
      </c>
      <c r="T75">
        <f t="shared" si="20"/>
        <v>73</v>
      </c>
    </row>
    <row r="76" spans="1:20" x14ac:dyDescent="0.35">
      <c r="A76">
        <f t="shared" si="14"/>
        <v>74</v>
      </c>
      <c r="B76">
        <f t="shared" si="15"/>
        <v>25</v>
      </c>
      <c r="C76">
        <f t="shared" si="16"/>
        <v>25</v>
      </c>
      <c r="D76">
        <f t="shared" si="17"/>
        <v>5</v>
      </c>
      <c r="E76">
        <v>3</v>
      </c>
      <c r="F76">
        <v>10</v>
      </c>
      <c r="G76">
        <v>3</v>
      </c>
      <c r="H76">
        <v>4</v>
      </c>
      <c r="I76">
        <v>5</v>
      </c>
      <c r="J76" t="s">
        <v>31</v>
      </c>
      <c r="K76" t="s">
        <v>31</v>
      </c>
      <c r="L76" t="s">
        <v>1301</v>
      </c>
      <c r="M76" t="s">
        <v>63</v>
      </c>
      <c r="N76" t="s">
        <v>44</v>
      </c>
      <c r="O76" t="s">
        <v>1302</v>
      </c>
      <c r="P76" t="s">
        <v>1303</v>
      </c>
      <c r="Q76" t="s">
        <v>1304</v>
      </c>
      <c r="R76">
        <f t="shared" si="18"/>
        <v>250250500</v>
      </c>
      <c r="S76">
        <f t="shared" si="19"/>
        <v>74</v>
      </c>
      <c r="T76">
        <f t="shared" si="20"/>
        <v>74</v>
      </c>
    </row>
    <row r="77" spans="1:20" x14ac:dyDescent="0.35">
      <c r="A77">
        <f t="shared" si="14"/>
        <v>75</v>
      </c>
      <c r="B77">
        <f t="shared" si="15"/>
        <v>24</v>
      </c>
      <c r="C77">
        <f t="shared" si="16"/>
        <v>27</v>
      </c>
      <c r="D77">
        <f t="shared" si="17"/>
        <v>11</v>
      </c>
      <c r="E77">
        <v>3</v>
      </c>
      <c r="F77">
        <v>7</v>
      </c>
      <c r="G77">
        <v>3</v>
      </c>
      <c r="H77">
        <v>3</v>
      </c>
      <c r="I77">
        <v>5</v>
      </c>
      <c r="J77">
        <v>3</v>
      </c>
      <c r="K77">
        <v>3</v>
      </c>
      <c r="L77" t="s">
        <v>851</v>
      </c>
      <c r="M77" t="s">
        <v>63</v>
      </c>
      <c r="N77" t="s">
        <v>214</v>
      </c>
      <c r="O77" t="s">
        <v>852</v>
      </c>
      <c r="P77" t="s">
        <v>853</v>
      </c>
      <c r="Q77" t="s">
        <v>217</v>
      </c>
      <c r="R77">
        <f t="shared" si="18"/>
        <v>240271100</v>
      </c>
      <c r="S77">
        <f t="shared" si="19"/>
        <v>75</v>
      </c>
      <c r="T77">
        <f t="shared" si="20"/>
        <v>75</v>
      </c>
    </row>
    <row r="78" spans="1:20" x14ac:dyDescent="0.35">
      <c r="A78">
        <f t="shared" si="14"/>
        <v>76</v>
      </c>
      <c r="B78">
        <f t="shared" si="15"/>
        <v>24</v>
      </c>
      <c r="C78">
        <f t="shared" si="16"/>
        <v>25</v>
      </c>
      <c r="D78">
        <f t="shared" si="17"/>
        <v>12</v>
      </c>
      <c r="E78">
        <v>4</v>
      </c>
      <c r="F78">
        <v>6</v>
      </c>
      <c r="G78">
        <v>2</v>
      </c>
      <c r="H78">
        <v>1</v>
      </c>
      <c r="I78">
        <v>4</v>
      </c>
      <c r="J78">
        <v>5</v>
      </c>
      <c r="K78">
        <v>3</v>
      </c>
      <c r="L78" t="s">
        <v>1525</v>
      </c>
      <c r="M78" t="s">
        <v>63</v>
      </c>
      <c r="N78" t="s">
        <v>245</v>
      </c>
      <c r="O78" t="s">
        <v>1526</v>
      </c>
      <c r="P78" t="s">
        <v>1527</v>
      </c>
      <c r="R78">
        <f t="shared" si="18"/>
        <v>240251200</v>
      </c>
      <c r="S78">
        <f t="shared" si="19"/>
        <v>76</v>
      </c>
      <c r="T78">
        <f t="shared" si="20"/>
        <v>76</v>
      </c>
    </row>
    <row r="79" spans="1:20" x14ac:dyDescent="0.35">
      <c r="A79">
        <f t="shared" si="14"/>
        <v>77</v>
      </c>
      <c r="B79">
        <f t="shared" si="15"/>
        <v>24</v>
      </c>
      <c r="C79">
        <f t="shared" si="16"/>
        <v>24</v>
      </c>
      <c r="D79">
        <f t="shared" si="17"/>
        <v>14</v>
      </c>
      <c r="E79">
        <v>5</v>
      </c>
      <c r="F79">
        <v>4</v>
      </c>
      <c r="G79" t="s">
        <v>31</v>
      </c>
      <c r="H79">
        <v>1</v>
      </c>
      <c r="I79" t="s">
        <v>31</v>
      </c>
      <c r="J79">
        <v>6</v>
      </c>
      <c r="K79">
        <v>8</v>
      </c>
      <c r="L79" t="s">
        <v>1482</v>
      </c>
      <c r="M79" t="s">
        <v>63</v>
      </c>
      <c r="N79" t="s">
        <v>223</v>
      </c>
      <c r="O79" t="s">
        <v>1483</v>
      </c>
      <c r="Q79" t="s">
        <v>839</v>
      </c>
      <c r="R79">
        <f t="shared" si="18"/>
        <v>240241400</v>
      </c>
      <c r="S79">
        <f t="shared" si="19"/>
        <v>77</v>
      </c>
      <c r="T79">
        <f t="shared" si="20"/>
        <v>77</v>
      </c>
    </row>
    <row r="80" spans="1:20" x14ac:dyDescent="0.35">
      <c r="A80">
        <f t="shared" si="14"/>
        <v>78</v>
      </c>
      <c r="B80">
        <f t="shared" si="15"/>
        <v>24</v>
      </c>
      <c r="C80">
        <f t="shared" si="16"/>
        <v>24</v>
      </c>
      <c r="D80">
        <f t="shared" si="17"/>
        <v>10</v>
      </c>
      <c r="E80">
        <v>4</v>
      </c>
      <c r="F80">
        <v>4</v>
      </c>
      <c r="G80">
        <v>6</v>
      </c>
      <c r="H80" t="s">
        <v>31</v>
      </c>
      <c r="I80">
        <v>10</v>
      </c>
      <c r="J80" t="s">
        <v>31</v>
      </c>
      <c r="K80" t="s">
        <v>31</v>
      </c>
      <c r="L80" t="s">
        <v>737</v>
      </c>
      <c r="M80" t="s">
        <v>63</v>
      </c>
      <c r="N80" t="s">
        <v>154</v>
      </c>
      <c r="O80" t="s">
        <v>738</v>
      </c>
      <c r="P80" t="s">
        <v>739</v>
      </c>
      <c r="Q80" t="s">
        <v>157</v>
      </c>
      <c r="R80">
        <f t="shared" si="18"/>
        <v>240241000</v>
      </c>
      <c r="S80">
        <f t="shared" si="19"/>
        <v>78</v>
      </c>
      <c r="T80">
        <f t="shared" si="20"/>
        <v>78</v>
      </c>
    </row>
    <row r="81" spans="1:20" x14ac:dyDescent="0.35">
      <c r="A81">
        <f t="shared" si="14"/>
        <v>79</v>
      </c>
      <c r="B81">
        <f t="shared" si="15"/>
        <v>24</v>
      </c>
      <c r="C81">
        <f t="shared" si="16"/>
        <v>24</v>
      </c>
      <c r="D81">
        <f t="shared" si="17"/>
        <v>6</v>
      </c>
      <c r="E81">
        <v>5</v>
      </c>
      <c r="F81">
        <v>7</v>
      </c>
      <c r="G81">
        <v>2</v>
      </c>
      <c r="H81">
        <v>4</v>
      </c>
      <c r="I81">
        <v>6</v>
      </c>
      <c r="J81" t="s">
        <v>31</v>
      </c>
      <c r="K81" t="s">
        <v>31</v>
      </c>
      <c r="L81" t="s">
        <v>1522</v>
      </c>
      <c r="M81" t="s">
        <v>63</v>
      </c>
      <c r="N81" t="s">
        <v>44</v>
      </c>
      <c r="O81" t="s">
        <v>1523</v>
      </c>
      <c r="P81" t="s">
        <v>1524</v>
      </c>
      <c r="Q81" t="s">
        <v>1304</v>
      </c>
      <c r="R81">
        <f t="shared" si="18"/>
        <v>240240600</v>
      </c>
      <c r="S81">
        <f t="shared" si="19"/>
        <v>79</v>
      </c>
      <c r="T81">
        <f t="shared" si="20"/>
        <v>79</v>
      </c>
    </row>
    <row r="82" spans="1:20" x14ac:dyDescent="0.35">
      <c r="A82">
        <f t="shared" si="14"/>
        <v>80</v>
      </c>
      <c r="B82">
        <f t="shared" si="15"/>
        <v>23</v>
      </c>
      <c r="C82">
        <f t="shared" si="16"/>
        <v>23</v>
      </c>
      <c r="D82">
        <f t="shared" si="17"/>
        <v>16</v>
      </c>
      <c r="E82">
        <v>1</v>
      </c>
      <c r="F82">
        <v>4</v>
      </c>
      <c r="G82">
        <v>0</v>
      </c>
      <c r="H82">
        <v>2</v>
      </c>
      <c r="I82">
        <v>6</v>
      </c>
      <c r="J82">
        <v>7</v>
      </c>
      <c r="K82">
        <v>3</v>
      </c>
      <c r="L82" t="s">
        <v>209</v>
      </c>
      <c r="M82" t="s">
        <v>63</v>
      </c>
      <c r="N82" t="s">
        <v>167</v>
      </c>
      <c r="O82" t="s">
        <v>210</v>
      </c>
      <c r="P82" t="s">
        <v>211</v>
      </c>
      <c r="Q82" t="s">
        <v>212</v>
      </c>
      <c r="R82">
        <f t="shared" si="18"/>
        <v>230231600</v>
      </c>
      <c r="S82">
        <f t="shared" si="19"/>
        <v>80</v>
      </c>
      <c r="T82">
        <f t="shared" si="20"/>
        <v>80</v>
      </c>
    </row>
    <row r="83" spans="1:20" x14ac:dyDescent="0.35">
      <c r="A83" t="str">
        <f t="shared" si="14"/>
        <v>81-82</v>
      </c>
      <c r="B83">
        <f t="shared" si="15"/>
        <v>23</v>
      </c>
      <c r="C83">
        <f t="shared" si="16"/>
        <v>23</v>
      </c>
      <c r="D83">
        <f t="shared" si="17"/>
        <v>14</v>
      </c>
      <c r="E83">
        <v>7</v>
      </c>
      <c r="F83">
        <v>1</v>
      </c>
      <c r="G83">
        <v>1</v>
      </c>
      <c r="H83" t="s">
        <v>31</v>
      </c>
      <c r="I83">
        <v>4</v>
      </c>
      <c r="J83">
        <v>7</v>
      </c>
      <c r="K83">
        <v>3</v>
      </c>
      <c r="L83" t="s">
        <v>235</v>
      </c>
      <c r="M83" t="s">
        <v>63</v>
      </c>
      <c r="N83" t="s">
        <v>167</v>
      </c>
      <c r="O83" t="s">
        <v>236</v>
      </c>
      <c r="P83" t="s">
        <v>237</v>
      </c>
      <c r="Q83" t="s">
        <v>238</v>
      </c>
      <c r="R83">
        <f t="shared" si="18"/>
        <v>230231400</v>
      </c>
      <c r="S83">
        <f t="shared" si="19"/>
        <v>81</v>
      </c>
      <c r="T83">
        <f t="shared" si="20"/>
        <v>82</v>
      </c>
    </row>
    <row r="84" spans="1:20" x14ac:dyDescent="0.35">
      <c r="A84" t="str">
        <f t="shared" si="14"/>
        <v>81-82</v>
      </c>
      <c r="B84">
        <f t="shared" si="15"/>
        <v>23</v>
      </c>
      <c r="C84">
        <f t="shared" si="16"/>
        <v>23</v>
      </c>
      <c r="D84">
        <f t="shared" si="17"/>
        <v>14</v>
      </c>
      <c r="E84" t="s">
        <v>31</v>
      </c>
      <c r="F84">
        <v>6</v>
      </c>
      <c r="G84">
        <v>0</v>
      </c>
      <c r="H84">
        <v>3</v>
      </c>
      <c r="I84">
        <v>3</v>
      </c>
      <c r="J84">
        <v>6</v>
      </c>
      <c r="K84">
        <v>5</v>
      </c>
      <c r="L84" t="s">
        <v>1417</v>
      </c>
      <c r="M84" t="s">
        <v>63</v>
      </c>
      <c r="N84" t="s">
        <v>49</v>
      </c>
      <c r="O84" t="s">
        <v>1418</v>
      </c>
      <c r="P84" t="s">
        <v>1419</v>
      </c>
      <c r="Q84" t="s">
        <v>625</v>
      </c>
      <c r="R84">
        <f t="shared" si="18"/>
        <v>230231400</v>
      </c>
      <c r="S84">
        <f t="shared" si="19"/>
        <v>81</v>
      </c>
      <c r="T84">
        <f t="shared" si="20"/>
        <v>82</v>
      </c>
    </row>
    <row r="85" spans="1:20" x14ac:dyDescent="0.35">
      <c r="A85">
        <f t="shared" si="14"/>
        <v>83</v>
      </c>
      <c r="B85">
        <f t="shared" si="15"/>
        <v>21</v>
      </c>
      <c r="C85">
        <f t="shared" si="16"/>
        <v>22</v>
      </c>
      <c r="D85">
        <f t="shared" si="17"/>
        <v>10</v>
      </c>
      <c r="E85">
        <v>5</v>
      </c>
      <c r="F85">
        <v>4</v>
      </c>
      <c r="G85">
        <v>2</v>
      </c>
      <c r="H85">
        <v>1</v>
      </c>
      <c r="I85">
        <v>2</v>
      </c>
      <c r="J85">
        <v>6</v>
      </c>
      <c r="K85">
        <v>2</v>
      </c>
      <c r="L85" t="s">
        <v>1067</v>
      </c>
      <c r="M85" t="s">
        <v>63</v>
      </c>
      <c r="N85" t="s">
        <v>159</v>
      </c>
      <c r="O85" t="s">
        <v>1068</v>
      </c>
      <c r="P85" t="s">
        <v>1069</v>
      </c>
      <c r="R85">
        <f t="shared" si="18"/>
        <v>210221000</v>
      </c>
      <c r="S85">
        <f t="shared" si="19"/>
        <v>83</v>
      </c>
      <c r="T85">
        <f t="shared" si="20"/>
        <v>83</v>
      </c>
    </row>
    <row r="86" spans="1:20" x14ac:dyDescent="0.35">
      <c r="A86">
        <f t="shared" si="14"/>
        <v>84</v>
      </c>
      <c r="B86">
        <f t="shared" si="15"/>
        <v>21</v>
      </c>
      <c r="C86">
        <f t="shared" si="16"/>
        <v>22</v>
      </c>
      <c r="D86">
        <f t="shared" si="17"/>
        <v>4</v>
      </c>
      <c r="E86">
        <v>7</v>
      </c>
      <c r="F86">
        <v>5</v>
      </c>
      <c r="G86">
        <v>4</v>
      </c>
      <c r="H86">
        <v>2</v>
      </c>
      <c r="I86">
        <v>2</v>
      </c>
      <c r="J86">
        <v>1</v>
      </c>
      <c r="K86">
        <v>1</v>
      </c>
      <c r="L86" t="s">
        <v>1774</v>
      </c>
      <c r="M86" t="s">
        <v>63</v>
      </c>
      <c r="N86" t="s">
        <v>245</v>
      </c>
      <c r="O86" t="s">
        <v>1775</v>
      </c>
      <c r="P86" t="s">
        <v>1776</v>
      </c>
      <c r="R86">
        <f t="shared" si="18"/>
        <v>210220400</v>
      </c>
      <c r="S86">
        <f t="shared" si="19"/>
        <v>84</v>
      </c>
      <c r="T86">
        <f t="shared" si="20"/>
        <v>84</v>
      </c>
    </row>
    <row r="87" spans="1:20" x14ac:dyDescent="0.35">
      <c r="A87" t="str">
        <f t="shared" si="14"/>
        <v>85-86</v>
      </c>
      <c r="B87">
        <f t="shared" si="15"/>
        <v>21</v>
      </c>
      <c r="C87">
        <f t="shared" si="16"/>
        <v>21</v>
      </c>
      <c r="D87">
        <f t="shared" si="17"/>
        <v>21</v>
      </c>
      <c r="E87" t="s">
        <v>31</v>
      </c>
      <c r="F87" t="s">
        <v>31</v>
      </c>
      <c r="G87" t="s">
        <v>31</v>
      </c>
      <c r="H87" t="s">
        <v>31</v>
      </c>
      <c r="I87">
        <v>10</v>
      </c>
      <c r="J87">
        <v>6</v>
      </c>
      <c r="K87">
        <v>5</v>
      </c>
      <c r="L87" t="s">
        <v>1172</v>
      </c>
      <c r="M87" t="s">
        <v>63</v>
      </c>
      <c r="N87" t="s">
        <v>49</v>
      </c>
      <c r="O87" t="s">
        <v>1173</v>
      </c>
      <c r="P87" t="s">
        <v>1174</v>
      </c>
      <c r="R87">
        <f t="shared" si="18"/>
        <v>210212100</v>
      </c>
      <c r="S87">
        <f t="shared" si="19"/>
        <v>85</v>
      </c>
      <c r="T87">
        <f t="shared" si="20"/>
        <v>86</v>
      </c>
    </row>
    <row r="88" spans="1:20" x14ac:dyDescent="0.35">
      <c r="A88" t="str">
        <f t="shared" si="14"/>
        <v>85-86</v>
      </c>
      <c r="B88">
        <f t="shared" si="15"/>
        <v>21</v>
      </c>
      <c r="C88">
        <f t="shared" si="16"/>
        <v>21</v>
      </c>
      <c r="D88">
        <f t="shared" si="17"/>
        <v>21</v>
      </c>
      <c r="E88" t="s">
        <v>31</v>
      </c>
      <c r="F88" t="s">
        <v>31</v>
      </c>
      <c r="G88" t="s">
        <v>31</v>
      </c>
      <c r="H88" t="s">
        <v>31</v>
      </c>
      <c r="I88">
        <v>8</v>
      </c>
      <c r="J88">
        <v>10</v>
      </c>
      <c r="K88">
        <v>3</v>
      </c>
      <c r="L88" t="s">
        <v>119</v>
      </c>
      <c r="M88" t="s">
        <v>63</v>
      </c>
      <c r="N88" t="s">
        <v>49</v>
      </c>
      <c r="O88" t="s">
        <v>120</v>
      </c>
      <c r="P88" t="s">
        <v>121</v>
      </c>
      <c r="R88">
        <f t="shared" si="18"/>
        <v>210212100</v>
      </c>
      <c r="S88">
        <f t="shared" si="19"/>
        <v>85</v>
      </c>
      <c r="T88">
        <f t="shared" si="20"/>
        <v>86</v>
      </c>
    </row>
    <row r="89" spans="1:20" x14ac:dyDescent="0.35">
      <c r="A89">
        <f t="shared" si="14"/>
        <v>87</v>
      </c>
      <c r="B89">
        <f t="shared" si="15"/>
        <v>20</v>
      </c>
      <c r="C89">
        <f t="shared" si="16"/>
        <v>20</v>
      </c>
      <c r="D89">
        <f t="shared" si="17"/>
        <v>12</v>
      </c>
      <c r="E89" t="s">
        <v>31</v>
      </c>
      <c r="F89">
        <v>4</v>
      </c>
      <c r="G89">
        <v>3</v>
      </c>
      <c r="H89">
        <v>1</v>
      </c>
      <c r="I89">
        <v>7</v>
      </c>
      <c r="J89" t="s">
        <v>31</v>
      </c>
      <c r="K89">
        <v>5</v>
      </c>
      <c r="L89" t="s">
        <v>1352</v>
      </c>
      <c r="M89" t="s">
        <v>63</v>
      </c>
      <c r="N89" t="s">
        <v>276</v>
      </c>
      <c r="O89" t="s">
        <v>1353</v>
      </c>
      <c r="P89" t="s">
        <v>1354</v>
      </c>
      <c r="Q89" t="s">
        <v>383</v>
      </c>
      <c r="R89">
        <f t="shared" si="18"/>
        <v>200201200</v>
      </c>
      <c r="S89">
        <f t="shared" si="19"/>
        <v>87</v>
      </c>
      <c r="T89">
        <f t="shared" si="20"/>
        <v>87</v>
      </c>
    </row>
    <row r="90" spans="1:20" x14ac:dyDescent="0.35">
      <c r="A90">
        <f t="shared" si="14"/>
        <v>88</v>
      </c>
      <c r="B90">
        <f t="shared" si="15"/>
        <v>20</v>
      </c>
      <c r="C90">
        <f t="shared" si="16"/>
        <v>20</v>
      </c>
      <c r="D90">
        <f t="shared" si="17"/>
        <v>7</v>
      </c>
      <c r="E90">
        <v>3</v>
      </c>
      <c r="F90">
        <v>5</v>
      </c>
      <c r="G90">
        <v>1</v>
      </c>
      <c r="H90">
        <v>4</v>
      </c>
      <c r="I90">
        <v>4</v>
      </c>
      <c r="J90">
        <v>3</v>
      </c>
      <c r="K90" t="s">
        <v>31</v>
      </c>
      <c r="L90" t="s">
        <v>938</v>
      </c>
      <c r="M90" t="s">
        <v>63</v>
      </c>
      <c r="N90" t="s">
        <v>701</v>
      </c>
      <c r="O90" t="s">
        <v>939</v>
      </c>
      <c r="P90" t="s">
        <v>940</v>
      </c>
      <c r="Q90" t="s">
        <v>941</v>
      </c>
      <c r="R90">
        <f t="shared" si="18"/>
        <v>200200700</v>
      </c>
      <c r="S90">
        <f t="shared" si="19"/>
        <v>88</v>
      </c>
      <c r="T90">
        <f t="shared" si="20"/>
        <v>88</v>
      </c>
    </row>
    <row r="91" spans="1:20" x14ac:dyDescent="0.35">
      <c r="A91">
        <f t="shared" si="14"/>
        <v>89</v>
      </c>
      <c r="B91">
        <f t="shared" si="15"/>
        <v>19</v>
      </c>
      <c r="C91">
        <f t="shared" si="16"/>
        <v>20</v>
      </c>
      <c r="D91">
        <f t="shared" si="17"/>
        <v>12</v>
      </c>
      <c r="E91">
        <v>1</v>
      </c>
      <c r="F91">
        <v>3</v>
      </c>
      <c r="G91">
        <v>2</v>
      </c>
      <c r="H91">
        <v>2</v>
      </c>
      <c r="I91">
        <v>4</v>
      </c>
      <c r="J91">
        <v>4</v>
      </c>
      <c r="K91">
        <v>4</v>
      </c>
      <c r="L91" t="s">
        <v>1567</v>
      </c>
      <c r="M91" t="s">
        <v>63</v>
      </c>
      <c r="N91" t="s">
        <v>44</v>
      </c>
      <c r="O91" t="s">
        <v>1568</v>
      </c>
      <c r="P91" t="s">
        <v>1569</v>
      </c>
      <c r="Q91" t="s">
        <v>1389</v>
      </c>
      <c r="R91">
        <f t="shared" si="18"/>
        <v>190201200</v>
      </c>
      <c r="S91">
        <f t="shared" si="19"/>
        <v>89</v>
      </c>
      <c r="T91">
        <f t="shared" si="20"/>
        <v>89</v>
      </c>
    </row>
    <row r="92" spans="1:20" x14ac:dyDescent="0.35">
      <c r="A92">
        <f t="shared" si="14"/>
        <v>90</v>
      </c>
      <c r="B92">
        <f t="shared" si="15"/>
        <v>19</v>
      </c>
      <c r="C92">
        <f t="shared" si="16"/>
        <v>19</v>
      </c>
      <c r="D92">
        <f t="shared" si="17"/>
        <v>14</v>
      </c>
      <c r="E92">
        <v>2</v>
      </c>
      <c r="F92">
        <v>2</v>
      </c>
      <c r="G92">
        <v>0</v>
      </c>
      <c r="H92">
        <v>1</v>
      </c>
      <c r="I92">
        <v>1</v>
      </c>
      <c r="J92">
        <v>8</v>
      </c>
      <c r="K92">
        <v>5</v>
      </c>
      <c r="L92" t="s">
        <v>1114</v>
      </c>
      <c r="M92" t="s">
        <v>63</v>
      </c>
      <c r="N92" t="s">
        <v>159</v>
      </c>
      <c r="O92" t="s">
        <v>1115</v>
      </c>
      <c r="P92" t="s">
        <v>1116</v>
      </c>
      <c r="Q92" t="s">
        <v>1117</v>
      </c>
      <c r="R92">
        <f t="shared" si="18"/>
        <v>190191400</v>
      </c>
      <c r="S92">
        <f t="shared" si="19"/>
        <v>90</v>
      </c>
      <c r="T92">
        <f t="shared" si="20"/>
        <v>90</v>
      </c>
    </row>
    <row r="93" spans="1:20" x14ac:dyDescent="0.35">
      <c r="A93">
        <f t="shared" si="14"/>
        <v>91</v>
      </c>
      <c r="B93">
        <f t="shared" si="15"/>
        <v>19</v>
      </c>
      <c r="C93">
        <f t="shared" si="16"/>
        <v>19</v>
      </c>
      <c r="D93">
        <f t="shared" si="17"/>
        <v>13</v>
      </c>
      <c r="E93">
        <v>4</v>
      </c>
      <c r="F93" t="s">
        <v>31</v>
      </c>
      <c r="G93">
        <v>2</v>
      </c>
      <c r="H93" t="s">
        <v>31</v>
      </c>
      <c r="I93">
        <v>5</v>
      </c>
      <c r="J93">
        <v>6</v>
      </c>
      <c r="K93">
        <v>2</v>
      </c>
      <c r="L93" t="s">
        <v>1133</v>
      </c>
      <c r="M93" t="s">
        <v>63</v>
      </c>
      <c r="N93" t="s">
        <v>223</v>
      </c>
      <c r="O93" t="s">
        <v>1134</v>
      </c>
      <c r="P93" t="s">
        <v>1135</v>
      </c>
      <c r="Q93" t="s">
        <v>1136</v>
      </c>
      <c r="R93">
        <f t="shared" si="18"/>
        <v>190191300</v>
      </c>
      <c r="S93">
        <f t="shared" si="19"/>
        <v>91</v>
      </c>
      <c r="T93">
        <f t="shared" si="20"/>
        <v>91</v>
      </c>
    </row>
    <row r="94" spans="1:20" x14ac:dyDescent="0.35">
      <c r="A94">
        <f t="shared" si="14"/>
        <v>92</v>
      </c>
      <c r="B94">
        <f t="shared" si="15"/>
        <v>19</v>
      </c>
      <c r="C94">
        <f t="shared" si="16"/>
        <v>19</v>
      </c>
      <c r="D94">
        <f t="shared" si="17"/>
        <v>8</v>
      </c>
      <c r="E94" t="s">
        <v>31</v>
      </c>
      <c r="F94">
        <v>6</v>
      </c>
      <c r="G94">
        <v>5</v>
      </c>
      <c r="H94" t="s">
        <v>31</v>
      </c>
      <c r="I94">
        <v>8</v>
      </c>
      <c r="J94" t="s">
        <v>31</v>
      </c>
      <c r="K94" t="s">
        <v>31</v>
      </c>
      <c r="L94" t="s">
        <v>1195</v>
      </c>
      <c r="M94" t="s">
        <v>63</v>
      </c>
      <c r="N94" t="s">
        <v>90</v>
      </c>
      <c r="O94" t="s">
        <v>1196</v>
      </c>
      <c r="P94" t="s">
        <v>1197</v>
      </c>
      <c r="Q94" t="s">
        <v>1198</v>
      </c>
      <c r="R94">
        <f t="shared" si="18"/>
        <v>190190800</v>
      </c>
      <c r="S94">
        <f t="shared" si="19"/>
        <v>92</v>
      </c>
      <c r="T94">
        <f t="shared" si="20"/>
        <v>92</v>
      </c>
    </row>
    <row r="95" spans="1:20" x14ac:dyDescent="0.35">
      <c r="A95">
        <f t="shared" si="14"/>
        <v>93</v>
      </c>
      <c r="B95">
        <f t="shared" si="15"/>
        <v>19</v>
      </c>
      <c r="C95">
        <f t="shared" si="16"/>
        <v>19</v>
      </c>
      <c r="D95">
        <f t="shared" si="17"/>
        <v>7</v>
      </c>
      <c r="E95">
        <v>6</v>
      </c>
      <c r="F95">
        <v>3</v>
      </c>
      <c r="G95">
        <v>3</v>
      </c>
      <c r="H95">
        <v>0</v>
      </c>
      <c r="I95">
        <v>4</v>
      </c>
      <c r="J95" t="s">
        <v>31</v>
      </c>
      <c r="K95">
        <v>3</v>
      </c>
      <c r="L95" t="s">
        <v>892</v>
      </c>
      <c r="M95" t="s">
        <v>63</v>
      </c>
      <c r="N95" t="s">
        <v>245</v>
      </c>
      <c r="O95" t="s">
        <v>893</v>
      </c>
      <c r="P95" t="s">
        <v>894</v>
      </c>
      <c r="R95">
        <f t="shared" si="18"/>
        <v>190190700</v>
      </c>
      <c r="S95">
        <f t="shared" si="19"/>
        <v>93</v>
      </c>
      <c r="T95">
        <f t="shared" si="20"/>
        <v>93</v>
      </c>
    </row>
    <row r="96" spans="1:20" x14ac:dyDescent="0.35">
      <c r="A96">
        <f t="shared" si="14"/>
        <v>94</v>
      </c>
      <c r="B96">
        <f t="shared" si="15"/>
        <v>19</v>
      </c>
      <c r="C96">
        <f t="shared" si="16"/>
        <v>19</v>
      </c>
      <c r="D96">
        <f t="shared" si="17"/>
        <v>5</v>
      </c>
      <c r="E96">
        <v>5</v>
      </c>
      <c r="F96">
        <v>7</v>
      </c>
      <c r="G96" t="s">
        <v>31</v>
      </c>
      <c r="H96">
        <v>2</v>
      </c>
      <c r="I96">
        <v>5</v>
      </c>
      <c r="J96" t="s">
        <v>31</v>
      </c>
      <c r="K96" t="s">
        <v>31</v>
      </c>
      <c r="L96" t="s">
        <v>1213</v>
      </c>
      <c r="M96" t="s">
        <v>63</v>
      </c>
      <c r="N96" t="s">
        <v>323</v>
      </c>
      <c r="O96" t="s">
        <v>1214</v>
      </c>
      <c r="P96" t="s">
        <v>1215</v>
      </c>
      <c r="R96">
        <f t="shared" si="18"/>
        <v>190190500</v>
      </c>
      <c r="S96">
        <f t="shared" si="19"/>
        <v>94</v>
      </c>
      <c r="T96">
        <f t="shared" si="20"/>
        <v>94</v>
      </c>
    </row>
    <row r="97" spans="1:20" x14ac:dyDescent="0.35">
      <c r="A97">
        <f t="shared" si="14"/>
        <v>95</v>
      </c>
      <c r="B97">
        <f t="shared" si="15"/>
        <v>19</v>
      </c>
      <c r="C97">
        <f t="shared" si="16"/>
        <v>19</v>
      </c>
      <c r="D97">
        <f t="shared" si="17"/>
        <v>0</v>
      </c>
      <c r="E97">
        <v>7</v>
      </c>
      <c r="F97">
        <v>4</v>
      </c>
      <c r="G97" t="s">
        <v>31</v>
      </c>
      <c r="H97">
        <v>8</v>
      </c>
      <c r="I97" t="s">
        <v>31</v>
      </c>
      <c r="J97" t="s">
        <v>31</v>
      </c>
      <c r="K97" t="s">
        <v>31</v>
      </c>
      <c r="L97" t="s">
        <v>1048</v>
      </c>
      <c r="M97" t="s">
        <v>63</v>
      </c>
      <c r="N97" t="s">
        <v>314</v>
      </c>
      <c r="O97" t="s">
        <v>1049</v>
      </c>
      <c r="P97" t="s">
        <v>1050</v>
      </c>
      <c r="Q97" t="s">
        <v>317</v>
      </c>
      <c r="R97">
        <f t="shared" si="18"/>
        <v>190190000</v>
      </c>
      <c r="S97">
        <f t="shared" si="19"/>
        <v>95</v>
      </c>
      <c r="T97">
        <f t="shared" si="20"/>
        <v>95</v>
      </c>
    </row>
    <row r="98" spans="1:20" x14ac:dyDescent="0.35">
      <c r="A98">
        <f t="shared" si="14"/>
        <v>96</v>
      </c>
      <c r="B98">
        <f t="shared" si="15"/>
        <v>18</v>
      </c>
      <c r="C98">
        <f t="shared" si="16"/>
        <v>18</v>
      </c>
      <c r="D98">
        <f t="shared" si="17"/>
        <v>12</v>
      </c>
      <c r="E98">
        <v>2</v>
      </c>
      <c r="F98">
        <v>2</v>
      </c>
      <c r="G98">
        <v>2</v>
      </c>
      <c r="H98">
        <v>0</v>
      </c>
      <c r="I98">
        <v>1</v>
      </c>
      <c r="J98">
        <v>5</v>
      </c>
      <c r="K98">
        <v>6</v>
      </c>
      <c r="L98" t="s">
        <v>1622</v>
      </c>
      <c r="M98" t="s">
        <v>63</v>
      </c>
      <c r="N98" t="s">
        <v>245</v>
      </c>
      <c r="O98" t="s">
        <v>1623</v>
      </c>
      <c r="P98" t="s">
        <v>1624</v>
      </c>
      <c r="R98">
        <f t="shared" si="18"/>
        <v>180181200</v>
      </c>
      <c r="S98">
        <f t="shared" si="19"/>
        <v>96</v>
      </c>
      <c r="T98">
        <f t="shared" si="20"/>
        <v>96</v>
      </c>
    </row>
    <row r="99" spans="1:20" x14ac:dyDescent="0.35">
      <c r="A99">
        <f t="shared" ref="A99:A130" si="21">IF(ISBLANK($L99),"",IF($S99=$T99,$S99,$S99&amp;"-"&amp;$T99))</f>
        <v>97</v>
      </c>
      <c r="B99">
        <f t="shared" ref="B99:B130" si="22">$C99-MINA($E99:$K99)</f>
        <v>18</v>
      </c>
      <c r="C99">
        <f t="shared" ref="C99:C130" si="23">SUM($E99:$K99)</f>
        <v>18</v>
      </c>
      <c r="D99">
        <f t="shared" ref="D99:D130" si="24">SUM($I99:$K99)</f>
        <v>11</v>
      </c>
      <c r="E99" t="s">
        <v>31</v>
      </c>
      <c r="F99">
        <v>3</v>
      </c>
      <c r="G99">
        <v>3</v>
      </c>
      <c r="H99">
        <v>1</v>
      </c>
      <c r="I99">
        <v>5</v>
      </c>
      <c r="J99">
        <v>2</v>
      </c>
      <c r="K99">
        <v>4</v>
      </c>
      <c r="L99" t="s">
        <v>318</v>
      </c>
      <c r="M99" t="s">
        <v>63</v>
      </c>
      <c r="N99" t="s">
        <v>223</v>
      </c>
      <c r="O99" t="s">
        <v>319</v>
      </c>
      <c r="P99" t="s">
        <v>320</v>
      </c>
      <c r="Q99" t="s">
        <v>321</v>
      </c>
      <c r="R99">
        <f t="shared" ref="R99:R130" si="25">$B99*10000000+$C99*10000+$D99*100</f>
        <v>180181100</v>
      </c>
      <c r="S99">
        <f t="shared" ref="S99:S130" si="26">IF(ISBLANK($L99),"",1+COUNTIF($R$3:$R$2000,"&gt;"&amp;$R99))</f>
        <v>97</v>
      </c>
      <c r="T99">
        <f t="shared" ref="T99:T130" si="27">IF(ISBLANK($L99),"",COUNTIF($R$3:$R$2000,"&gt;"&amp;$R99)+COUNTIF($R$3:$R$2000,$R99))</f>
        <v>97</v>
      </c>
    </row>
    <row r="100" spans="1:20" x14ac:dyDescent="0.35">
      <c r="A100">
        <f t="shared" si="21"/>
        <v>98</v>
      </c>
      <c r="B100">
        <f t="shared" si="22"/>
        <v>18</v>
      </c>
      <c r="C100">
        <f t="shared" si="23"/>
        <v>18</v>
      </c>
      <c r="D100">
        <f t="shared" si="24"/>
        <v>6</v>
      </c>
      <c r="E100" t="s">
        <v>31</v>
      </c>
      <c r="F100">
        <v>5</v>
      </c>
      <c r="G100">
        <v>3</v>
      </c>
      <c r="H100">
        <v>4</v>
      </c>
      <c r="I100">
        <v>6</v>
      </c>
      <c r="J100" t="s">
        <v>31</v>
      </c>
      <c r="K100" t="s">
        <v>31</v>
      </c>
      <c r="L100" t="s">
        <v>1811</v>
      </c>
      <c r="M100" t="s">
        <v>63</v>
      </c>
      <c r="N100" t="s">
        <v>90</v>
      </c>
      <c r="O100" t="s">
        <v>1812</v>
      </c>
      <c r="P100" t="s">
        <v>1813</v>
      </c>
      <c r="Q100" t="s">
        <v>1814</v>
      </c>
      <c r="R100">
        <f t="shared" si="25"/>
        <v>180180600</v>
      </c>
      <c r="S100">
        <f t="shared" si="26"/>
        <v>98</v>
      </c>
      <c r="T100">
        <f t="shared" si="27"/>
        <v>98</v>
      </c>
    </row>
    <row r="101" spans="1:20" x14ac:dyDescent="0.35">
      <c r="A101">
        <f t="shared" si="21"/>
        <v>99</v>
      </c>
      <c r="B101">
        <f t="shared" si="22"/>
        <v>18</v>
      </c>
      <c r="C101">
        <f t="shared" si="23"/>
        <v>18</v>
      </c>
      <c r="D101">
        <f t="shared" si="24"/>
        <v>5</v>
      </c>
      <c r="E101">
        <v>3</v>
      </c>
      <c r="F101">
        <v>6</v>
      </c>
      <c r="G101">
        <v>3</v>
      </c>
      <c r="H101">
        <v>1</v>
      </c>
      <c r="I101">
        <v>1</v>
      </c>
      <c r="J101">
        <v>4</v>
      </c>
      <c r="K101" t="s">
        <v>31</v>
      </c>
      <c r="L101" t="s">
        <v>1246</v>
      </c>
      <c r="M101" t="s">
        <v>63</v>
      </c>
      <c r="N101" t="s">
        <v>123</v>
      </c>
      <c r="O101" t="s">
        <v>1247</v>
      </c>
      <c r="P101" t="s">
        <v>1248</v>
      </c>
      <c r="R101">
        <f t="shared" si="25"/>
        <v>180180500</v>
      </c>
      <c r="S101">
        <f t="shared" si="26"/>
        <v>99</v>
      </c>
      <c r="T101">
        <f t="shared" si="27"/>
        <v>99</v>
      </c>
    </row>
    <row r="102" spans="1:20" x14ac:dyDescent="0.35">
      <c r="A102">
        <f t="shared" si="21"/>
        <v>100</v>
      </c>
      <c r="B102">
        <f t="shared" si="22"/>
        <v>17</v>
      </c>
      <c r="C102">
        <f t="shared" si="23"/>
        <v>17</v>
      </c>
      <c r="D102">
        <f t="shared" si="24"/>
        <v>12</v>
      </c>
      <c r="E102">
        <v>1</v>
      </c>
      <c r="F102">
        <v>3</v>
      </c>
      <c r="G102">
        <v>0</v>
      </c>
      <c r="H102">
        <v>1</v>
      </c>
      <c r="I102">
        <v>0</v>
      </c>
      <c r="J102">
        <v>6</v>
      </c>
      <c r="K102">
        <v>6</v>
      </c>
      <c r="L102" t="s">
        <v>258</v>
      </c>
      <c r="M102" t="s">
        <v>63</v>
      </c>
      <c r="N102" t="s">
        <v>149</v>
      </c>
      <c r="O102" t="s">
        <v>259</v>
      </c>
      <c r="P102" t="s">
        <v>260</v>
      </c>
      <c r="Q102" t="s">
        <v>261</v>
      </c>
      <c r="R102">
        <f t="shared" si="25"/>
        <v>170171200</v>
      </c>
      <c r="S102">
        <f t="shared" si="26"/>
        <v>100</v>
      </c>
      <c r="T102">
        <f t="shared" si="27"/>
        <v>100</v>
      </c>
    </row>
    <row r="103" spans="1:20" x14ac:dyDescent="0.35">
      <c r="A103">
        <f t="shared" si="21"/>
        <v>101</v>
      </c>
      <c r="B103">
        <f t="shared" si="22"/>
        <v>17</v>
      </c>
      <c r="C103">
        <f t="shared" si="23"/>
        <v>17</v>
      </c>
      <c r="D103">
        <f t="shared" si="24"/>
        <v>9</v>
      </c>
      <c r="E103">
        <v>3</v>
      </c>
      <c r="F103">
        <v>3</v>
      </c>
      <c r="G103">
        <v>0</v>
      </c>
      <c r="H103">
        <v>2</v>
      </c>
      <c r="I103">
        <v>5</v>
      </c>
      <c r="J103">
        <v>4</v>
      </c>
      <c r="K103" t="s">
        <v>31</v>
      </c>
      <c r="L103" t="s">
        <v>275</v>
      </c>
      <c r="M103" t="s">
        <v>63</v>
      </c>
      <c r="N103" t="s">
        <v>276</v>
      </c>
      <c r="O103" t="s">
        <v>277</v>
      </c>
      <c r="P103" t="s">
        <v>278</v>
      </c>
      <c r="Q103" t="s">
        <v>279</v>
      </c>
      <c r="R103">
        <f t="shared" si="25"/>
        <v>170170900</v>
      </c>
      <c r="S103">
        <f t="shared" si="26"/>
        <v>101</v>
      </c>
      <c r="T103">
        <f t="shared" si="27"/>
        <v>101</v>
      </c>
    </row>
    <row r="104" spans="1:20" x14ac:dyDescent="0.35">
      <c r="A104">
        <f t="shared" si="21"/>
        <v>102</v>
      </c>
      <c r="B104">
        <f t="shared" si="22"/>
        <v>17</v>
      </c>
      <c r="C104">
        <f t="shared" si="23"/>
        <v>17</v>
      </c>
      <c r="D104">
        <f t="shared" si="24"/>
        <v>4</v>
      </c>
      <c r="E104">
        <v>6</v>
      </c>
      <c r="F104">
        <v>7</v>
      </c>
      <c r="G104" t="s">
        <v>31</v>
      </c>
      <c r="H104" t="s">
        <v>31</v>
      </c>
      <c r="I104" t="s">
        <v>31</v>
      </c>
      <c r="J104" t="s">
        <v>31</v>
      </c>
      <c r="K104">
        <v>4</v>
      </c>
      <c r="L104" t="s">
        <v>992</v>
      </c>
      <c r="M104" t="s">
        <v>63</v>
      </c>
      <c r="N104" t="s">
        <v>993</v>
      </c>
      <c r="O104" t="s">
        <v>994</v>
      </c>
      <c r="P104" t="s">
        <v>995</v>
      </c>
      <c r="Q104" t="s">
        <v>996</v>
      </c>
      <c r="R104">
        <f t="shared" si="25"/>
        <v>170170400</v>
      </c>
      <c r="S104">
        <f t="shared" si="26"/>
        <v>102</v>
      </c>
      <c r="T104">
        <f t="shared" si="27"/>
        <v>102</v>
      </c>
    </row>
    <row r="105" spans="1:20" x14ac:dyDescent="0.35">
      <c r="A105">
        <f t="shared" si="21"/>
        <v>103</v>
      </c>
      <c r="B105">
        <f t="shared" si="22"/>
        <v>16</v>
      </c>
      <c r="C105">
        <f t="shared" si="23"/>
        <v>17</v>
      </c>
      <c r="D105">
        <f t="shared" si="24"/>
        <v>6</v>
      </c>
      <c r="E105">
        <v>7</v>
      </c>
      <c r="F105">
        <v>1</v>
      </c>
      <c r="G105">
        <v>1</v>
      </c>
      <c r="H105">
        <v>2</v>
      </c>
      <c r="I105">
        <v>1</v>
      </c>
      <c r="J105">
        <v>2</v>
      </c>
      <c r="K105">
        <v>3</v>
      </c>
      <c r="L105" t="s">
        <v>1089</v>
      </c>
      <c r="M105" t="s">
        <v>63</v>
      </c>
      <c r="N105" t="s">
        <v>39</v>
      </c>
      <c r="O105" t="s">
        <v>1090</v>
      </c>
      <c r="P105" t="s">
        <v>1091</v>
      </c>
      <c r="Q105" t="s">
        <v>42</v>
      </c>
      <c r="R105">
        <f t="shared" si="25"/>
        <v>160170600</v>
      </c>
      <c r="S105">
        <f t="shared" si="26"/>
        <v>103</v>
      </c>
      <c r="T105">
        <f t="shared" si="27"/>
        <v>103</v>
      </c>
    </row>
    <row r="106" spans="1:20" x14ac:dyDescent="0.35">
      <c r="A106" t="str">
        <f t="shared" si="21"/>
        <v>104-105</v>
      </c>
      <c r="B106">
        <f t="shared" si="22"/>
        <v>16</v>
      </c>
      <c r="C106">
        <f t="shared" si="23"/>
        <v>16</v>
      </c>
      <c r="D106">
        <f t="shared" si="24"/>
        <v>3</v>
      </c>
      <c r="E106">
        <v>4</v>
      </c>
      <c r="F106">
        <v>3</v>
      </c>
      <c r="G106">
        <v>3</v>
      </c>
      <c r="H106">
        <v>3</v>
      </c>
      <c r="I106">
        <v>1</v>
      </c>
      <c r="J106" t="s">
        <v>31</v>
      </c>
      <c r="K106">
        <v>2</v>
      </c>
      <c r="L106" t="s">
        <v>572</v>
      </c>
      <c r="M106" t="s">
        <v>63</v>
      </c>
      <c r="N106" t="s">
        <v>445</v>
      </c>
      <c r="O106" t="s">
        <v>573</v>
      </c>
      <c r="P106" t="s">
        <v>574</v>
      </c>
      <c r="R106">
        <f t="shared" si="25"/>
        <v>160160300</v>
      </c>
      <c r="S106">
        <f t="shared" si="26"/>
        <v>104</v>
      </c>
      <c r="T106">
        <f t="shared" si="27"/>
        <v>105</v>
      </c>
    </row>
    <row r="107" spans="1:20" x14ac:dyDescent="0.35">
      <c r="A107" t="str">
        <f t="shared" si="21"/>
        <v>104-105</v>
      </c>
      <c r="B107">
        <f t="shared" si="22"/>
        <v>16</v>
      </c>
      <c r="C107">
        <f t="shared" si="23"/>
        <v>16</v>
      </c>
      <c r="D107">
        <f t="shared" si="24"/>
        <v>3</v>
      </c>
      <c r="E107">
        <v>7</v>
      </c>
      <c r="F107">
        <v>5</v>
      </c>
      <c r="G107" t="s">
        <v>31</v>
      </c>
      <c r="H107">
        <v>1</v>
      </c>
      <c r="I107">
        <v>3</v>
      </c>
      <c r="J107" t="s">
        <v>31</v>
      </c>
      <c r="K107" t="s">
        <v>31</v>
      </c>
      <c r="L107" t="s">
        <v>464</v>
      </c>
      <c r="M107" t="s">
        <v>63</v>
      </c>
      <c r="N107" t="s">
        <v>82</v>
      </c>
      <c r="O107" t="s">
        <v>465</v>
      </c>
      <c r="R107">
        <f t="shared" si="25"/>
        <v>160160300</v>
      </c>
      <c r="S107">
        <f t="shared" si="26"/>
        <v>104</v>
      </c>
      <c r="T107">
        <f t="shared" si="27"/>
        <v>105</v>
      </c>
    </row>
    <row r="108" spans="1:20" x14ac:dyDescent="0.35">
      <c r="A108">
        <f t="shared" si="21"/>
        <v>106</v>
      </c>
      <c r="B108">
        <f t="shared" si="22"/>
        <v>15</v>
      </c>
      <c r="C108">
        <f t="shared" si="23"/>
        <v>15</v>
      </c>
      <c r="D108">
        <f t="shared" si="24"/>
        <v>9</v>
      </c>
      <c r="E108">
        <v>2</v>
      </c>
      <c r="F108">
        <v>3</v>
      </c>
      <c r="G108">
        <v>0</v>
      </c>
      <c r="H108">
        <v>1</v>
      </c>
      <c r="I108">
        <v>3</v>
      </c>
      <c r="J108">
        <v>5</v>
      </c>
      <c r="K108">
        <v>1</v>
      </c>
      <c r="L108" t="s">
        <v>352</v>
      </c>
      <c r="M108" t="s">
        <v>63</v>
      </c>
      <c r="N108" t="s">
        <v>276</v>
      </c>
      <c r="O108" t="s">
        <v>353</v>
      </c>
      <c r="P108" t="s">
        <v>354</v>
      </c>
      <c r="Q108" t="s">
        <v>355</v>
      </c>
      <c r="R108">
        <f t="shared" si="25"/>
        <v>150150900</v>
      </c>
      <c r="S108">
        <f t="shared" si="26"/>
        <v>106</v>
      </c>
      <c r="T108">
        <f t="shared" si="27"/>
        <v>106</v>
      </c>
    </row>
    <row r="109" spans="1:20" x14ac:dyDescent="0.35">
      <c r="A109">
        <f t="shared" si="21"/>
        <v>107</v>
      </c>
      <c r="B109">
        <f t="shared" si="22"/>
        <v>15</v>
      </c>
      <c r="C109">
        <f t="shared" si="23"/>
        <v>15</v>
      </c>
      <c r="D109">
        <f t="shared" si="24"/>
        <v>7</v>
      </c>
      <c r="E109">
        <v>3</v>
      </c>
      <c r="F109">
        <v>4</v>
      </c>
      <c r="G109">
        <v>1</v>
      </c>
      <c r="H109">
        <v>0</v>
      </c>
      <c r="I109">
        <v>5</v>
      </c>
      <c r="J109">
        <v>0</v>
      </c>
      <c r="K109">
        <v>2</v>
      </c>
      <c r="L109" t="s">
        <v>1407</v>
      </c>
      <c r="M109" t="s">
        <v>63</v>
      </c>
      <c r="N109" t="s">
        <v>245</v>
      </c>
      <c r="O109" t="s">
        <v>1408</v>
      </c>
      <c r="P109" t="s">
        <v>1409</v>
      </c>
      <c r="R109">
        <f t="shared" si="25"/>
        <v>150150700</v>
      </c>
      <c r="S109">
        <f t="shared" si="26"/>
        <v>107</v>
      </c>
      <c r="T109">
        <f t="shared" si="27"/>
        <v>107</v>
      </c>
    </row>
    <row r="110" spans="1:20" x14ac:dyDescent="0.35">
      <c r="A110">
        <f t="shared" si="21"/>
        <v>108</v>
      </c>
      <c r="B110">
        <f t="shared" si="22"/>
        <v>15</v>
      </c>
      <c r="C110">
        <f t="shared" si="23"/>
        <v>15</v>
      </c>
      <c r="D110">
        <f t="shared" si="24"/>
        <v>5</v>
      </c>
      <c r="E110">
        <v>6</v>
      </c>
      <c r="F110">
        <v>0</v>
      </c>
      <c r="G110" t="s">
        <v>31</v>
      </c>
      <c r="H110">
        <v>4</v>
      </c>
      <c r="I110">
        <v>5</v>
      </c>
      <c r="J110" t="s">
        <v>31</v>
      </c>
      <c r="K110" t="s">
        <v>31</v>
      </c>
      <c r="L110" t="s">
        <v>1590</v>
      </c>
      <c r="M110" t="s">
        <v>63</v>
      </c>
      <c r="N110" t="s">
        <v>223</v>
      </c>
      <c r="O110" t="s">
        <v>1591</v>
      </c>
      <c r="P110" t="s">
        <v>1592</v>
      </c>
      <c r="Q110" t="s">
        <v>825</v>
      </c>
      <c r="R110">
        <f t="shared" si="25"/>
        <v>150150500</v>
      </c>
      <c r="S110">
        <f t="shared" si="26"/>
        <v>108</v>
      </c>
      <c r="T110">
        <f t="shared" si="27"/>
        <v>108</v>
      </c>
    </row>
    <row r="111" spans="1:20" x14ac:dyDescent="0.35">
      <c r="A111">
        <f t="shared" si="21"/>
        <v>109</v>
      </c>
      <c r="B111">
        <f t="shared" si="22"/>
        <v>15</v>
      </c>
      <c r="C111">
        <f t="shared" si="23"/>
        <v>15</v>
      </c>
      <c r="D111">
        <f t="shared" si="24"/>
        <v>4</v>
      </c>
      <c r="E111">
        <v>3</v>
      </c>
      <c r="F111">
        <v>6</v>
      </c>
      <c r="G111">
        <v>1</v>
      </c>
      <c r="H111">
        <v>1</v>
      </c>
      <c r="I111">
        <v>1</v>
      </c>
      <c r="J111" t="s">
        <v>31</v>
      </c>
      <c r="K111">
        <v>3</v>
      </c>
      <c r="L111" t="s">
        <v>1542</v>
      </c>
      <c r="M111" t="s">
        <v>63</v>
      </c>
      <c r="N111" t="s">
        <v>54</v>
      </c>
      <c r="O111" t="s">
        <v>1543</v>
      </c>
      <c r="P111" t="s">
        <v>1544</v>
      </c>
      <c r="R111">
        <f t="shared" si="25"/>
        <v>150150400</v>
      </c>
      <c r="S111">
        <f t="shared" si="26"/>
        <v>109</v>
      </c>
      <c r="T111">
        <f t="shared" si="27"/>
        <v>109</v>
      </c>
    </row>
    <row r="112" spans="1:20" x14ac:dyDescent="0.35">
      <c r="A112">
        <f t="shared" si="21"/>
        <v>110</v>
      </c>
      <c r="B112">
        <f t="shared" si="22"/>
        <v>14</v>
      </c>
      <c r="C112">
        <f t="shared" si="23"/>
        <v>14</v>
      </c>
      <c r="D112">
        <f t="shared" si="24"/>
        <v>12</v>
      </c>
      <c r="E112" t="s">
        <v>31</v>
      </c>
      <c r="F112" t="s">
        <v>31</v>
      </c>
      <c r="G112">
        <v>2</v>
      </c>
      <c r="H112" t="s">
        <v>31</v>
      </c>
      <c r="I112">
        <v>5</v>
      </c>
      <c r="J112">
        <v>4</v>
      </c>
      <c r="K112">
        <v>3</v>
      </c>
      <c r="L112" t="s">
        <v>1121</v>
      </c>
      <c r="M112" t="s">
        <v>63</v>
      </c>
      <c r="N112" t="s">
        <v>276</v>
      </c>
      <c r="O112" t="s">
        <v>1122</v>
      </c>
      <c r="P112" t="s">
        <v>1123</v>
      </c>
      <c r="Q112" t="s">
        <v>497</v>
      </c>
      <c r="R112">
        <f t="shared" si="25"/>
        <v>140141200</v>
      </c>
      <c r="S112">
        <f t="shared" si="26"/>
        <v>110</v>
      </c>
      <c r="T112">
        <f t="shared" si="27"/>
        <v>110</v>
      </c>
    </row>
    <row r="113" spans="1:20" x14ac:dyDescent="0.35">
      <c r="A113">
        <f t="shared" si="21"/>
        <v>111</v>
      </c>
      <c r="B113">
        <f t="shared" si="22"/>
        <v>14</v>
      </c>
      <c r="C113">
        <f t="shared" si="23"/>
        <v>14</v>
      </c>
      <c r="D113">
        <f t="shared" si="24"/>
        <v>8</v>
      </c>
      <c r="E113">
        <v>3</v>
      </c>
      <c r="F113">
        <v>1</v>
      </c>
      <c r="G113">
        <v>1</v>
      </c>
      <c r="H113">
        <v>1</v>
      </c>
      <c r="I113" t="s">
        <v>31</v>
      </c>
      <c r="J113">
        <v>5</v>
      </c>
      <c r="K113">
        <v>3</v>
      </c>
      <c r="L113" t="s">
        <v>1002</v>
      </c>
      <c r="M113" t="s">
        <v>63</v>
      </c>
      <c r="N113" t="s">
        <v>223</v>
      </c>
      <c r="O113" t="s">
        <v>1003</v>
      </c>
      <c r="P113" t="s">
        <v>1004</v>
      </c>
      <c r="Q113" t="s">
        <v>1005</v>
      </c>
      <c r="R113">
        <f t="shared" si="25"/>
        <v>140140800</v>
      </c>
      <c r="S113">
        <f t="shared" si="26"/>
        <v>111</v>
      </c>
      <c r="T113">
        <f t="shared" si="27"/>
        <v>111</v>
      </c>
    </row>
    <row r="114" spans="1:20" x14ac:dyDescent="0.35">
      <c r="A114">
        <f t="shared" si="21"/>
        <v>112</v>
      </c>
      <c r="B114">
        <f t="shared" si="22"/>
        <v>14</v>
      </c>
      <c r="C114">
        <f t="shared" si="23"/>
        <v>14</v>
      </c>
      <c r="D114">
        <f t="shared" si="24"/>
        <v>7</v>
      </c>
      <c r="E114" t="s">
        <v>31</v>
      </c>
      <c r="F114">
        <v>6</v>
      </c>
      <c r="G114">
        <v>0</v>
      </c>
      <c r="H114">
        <v>1</v>
      </c>
      <c r="I114" t="s">
        <v>31</v>
      </c>
      <c r="J114" t="s">
        <v>31</v>
      </c>
      <c r="K114">
        <v>7</v>
      </c>
      <c r="L114" t="s">
        <v>1480</v>
      </c>
      <c r="M114" t="s">
        <v>63</v>
      </c>
      <c r="N114" t="s">
        <v>167</v>
      </c>
      <c r="O114" t="s">
        <v>1445</v>
      </c>
      <c r="P114" t="s">
        <v>1481</v>
      </c>
      <c r="R114">
        <f t="shared" si="25"/>
        <v>140140700</v>
      </c>
      <c r="S114">
        <f t="shared" si="26"/>
        <v>112</v>
      </c>
      <c r="T114">
        <f t="shared" si="27"/>
        <v>112</v>
      </c>
    </row>
    <row r="115" spans="1:20" x14ac:dyDescent="0.35">
      <c r="A115">
        <f t="shared" si="21"/>
        <v>113</v>
      </c>
      <c r="B115">
        <f t="shared" si="22"/>
        <v>14</v>
      </c>
      <c r="C115">
        <f t="shared" si="23"/>
        <v>14</v>
      </c>
      <c r="D115">
        <f t="shared" si="24"/>
        <v>5</v>
      </c>
      <c r="E115">
        <v>2</v>
      </c>
      <c r="F115">
        <v>3</v>
      </c>
      <c r="G115">
        <v>1</v>
      </c>
      <c r="H115">
        <v>3</v>
      </c>
      <c r="I115">
        <v>1</v>
      </c>
      <c r="J115">
        <v>4</v>
      </c>
      <c r="K115" t="s">
        <v>31</v>
      </c>
      <c r="L115" t="s">
        <v>1336</v>
      </c>
      <c r="M115" t="s">
        <v>63</v>
      </c>
      <c r="N115" t="s">
        <v>245</v>
      </c>
      <c r="O115" t="s">
        <v>1337</v>
      </c>
      <c r="P115" t="s">
        <v>1338</v>
      </c>
      <c r="R115">
        <f t="shared" si="25"/>
        <v>140140500</v>
      </c>
      <c r="S115">
        <f t="shared" si="26"/>
        <v>113</v>
      </c>
      <c r="T115">
        <f t="shared" si="27"/>
        <v>113</v>
      </c>
    </row>
    <row r="116" spans="1:20" x14ac:dyDescent="0.35">
      <c r="A116">
        <f t="shared" si="21"/>
        <v>114</v>
      </c>
      <c r="B116">
        <f t="shared" si="22"/>
        <v>13</v>
      </c>
      <c r="C116">
        <f t="shared" si="23"/>
        <v>13</v>
      </c>
      <c r="D116">
        <f t="shared" si="24"/>
        <v>8</v>
      </c>
      <c r="E116">
        <v>2</v>
      </c>
      <c r="F116">
        <v>1</v>
      </c>
      <c r="G116">
        <v>2</v>
      </c>
      <c r="H116" t="s">
        <v>31</v>
      </c>
      <c r="I116" t="s">
        <v>31</v>
      </c>
      <c r="J116">
        <v>6</v>
      </c>
      <c r="K116">
        <v>2</v>
      </c>
      <c r="L116" t="s">
        <v>1045</v>
      </c>
      <c r="M116" t="s">
        <v>63</v>
      </c>
      <c r="N116" t="s">
        <v>167</v>
      </c>
      <c r="O116" t="s">
        <v>1046</v>
      </c>
      <c r="P116" t="s">
        <v>1047</v>
      </c>
      <c r="R116">
        <f t="shared" si="25"/>
        <v>130130800</v>
      </c>
      <c r="S116">
        <f t="shared" si="26"/>
        <v>114</v>
      </c>
      <c r="T116">
        <f t="shared" si="27"/>
        <v>114</v>
      </c>
    </row>
    <row r="117" spans="1:20" x14ac:dyDescent="0.35">
      <c r="A117">
        <f t="shared" si="21"/>
        <v>115</v>
      </c>
      <c r="B117">
        <f t="shared" si="22"/>
        <v>13</v>
      </c>
      <c r="C117">
        <f t="shared" si="23"/>
        <v>13</v>
      </c>
      <c r="D117">
        <f t="shared" si="24"/>
        <v>5</v>
      </c>
      <c r="E117">
        <v>7</v>
      </c>
      <c r="F117" t="s">
        <v>31</v>
      </c>
      <c r="G117" t="s">
        <v>31</v>
      </c>
      <c r="H117">
        <v>1</v>
      </c>
      <c r="I117">
        <v>1</v>
      </c>
      <c r="J117">
        <v>1</v>
      </c>
      <c r="K117">
        <v>3</v>
      </c>
      <c r="L117" t="s">
        <v>1884</v>
      </c>
      <c r="M117" t="s">
        <v>63</v>
      </c>
      <c r="N117" t="s">
        <v>39</v>
      </c>
      <c r="O117" t="s">
        <v>1885</v>
      </c>
      <c r="P117" t="s">
        <v>1886</v>
      </c>
      <c r="Q117" t="s">
        <v>42</v>
      </c>
      <c r="R117">
        <f t="shared" si="25"/>
        <v>130130500</v>
      </c>
      <c r="S117">
        <f t="shared" si="26"/>
        <v>115</v>
      </c>
      <c r="T117">
        <f t="shared" si="27"/>
        <v>115</v>
      </c>
    </row>
    <row r="118" spans="1:20" x14ac:dyDescent="0.35">
      <c r="A118">
        <f t="shared" si="21"/>
        <v>116</v>
      </c>
      <c r="B118">
        <f t="shared" si="22"/>
        <v>12</v>
      </c>
      <c r="C118">
        <f t="shared" si="23"/>
        <v>12</v>
      </c>
      <c r="D118">
        <f t="shared" si="24"/>
        <v>1</v>
      </c>
      <c r="E118">
        <v>6</v>
      </c>
      <c r="F118">
        <v>2</v>
      </c>
      <c r="G118">
        <v>1</v>
      </c>
      <c r="H118">
        <v>2</v>
      </c>
      <c r="I118">
        <v>1</v>
      </c>
      <c r="J118" t="s">
        <v>31</v>
      </c>
      <c r="K118" t="s">
        <v>31</v>
      </c>
      <c r="L118" t="s">
        <v>1013</v>
      </c>
      <c r="M118" t="s">
        <v>63</v>
      </c>
      <c r="N118" t="s">
        <v>149</v>
      </c>
      <c r="O118" t="s">
        <v>1014</v>
      </c>
      <c r="P118" t="s">
        <v>1015</v>
      </c>
      <c r="Q118" t="s">
        <v>1016</v>
      </c>
      <c r="R118">
        <f t="shared" si="25"/>
        <v>120120100</v>
      </c>
      <c r="S118">
        <f t="shared" si="26"/>
        <v>116</v>
      </c>
      <c r="T118">
        <f t="shared" si="27"/>
        <v>116</v>
      </c>
    </row>
    <row r="119" spans="1:20" x14ac:dyDescent="0.35">
      <c r="A119">
        <f t="shared" si="21"/>
        <v>117</v>
      </c>
      <c r="B119">
        <f t="shared" si="22"/>
        <v>11</v>
      </c>
      <c r="C119">
        <f t="shared" si="23"/>
        <v>12</v>
      </c>
      <c r="D119">
        <f t="shared" si="24"/>
        <v>7</v>
      </c>
      <c r="E119">
        <v>1</v>
      </c>
      <c r="F119">
        <v>2</v>
      </c>
      <c r="G119">
        <v>1</v>
      </c>
      <c r="H119">
        <v>1</v>
      </c>
      <c r="I119">
        <v>2</v>
      </c>
      <c r="J119">
        <v>3</v>
      </c>
      <c r="K119">
        <v>2</v>
      </c>
      <c r="L119" t="s">
        <v>94</v>
      </c>
      <c r="M119" t="s">
        <v>63</v>
      </c>
      <c r="N119" t="s">
        <v>39</v>
      </c>
      <c r="O119" t="s">
        <v>95</v>
      </c>
      <c r="P119" t="s">
        <v>96</v>
      </c>
      <c r="Q119" t="s">
        <v>42</v>
      </c>
      <c r="R119">
        <f t="shared" si="25"/>
        <v>110120700</v>
      </c>
      <c r="S119">
        <f t="shared" si="26"/>
        <v>117</v>
      </c>
      <c r="T119">
        <f t="shared" si="27"/>
        <v>117</v>
      </c>
    </row>
    <row r="120" spans="1:20" x14ac:dyDescent="0.35">
      <c r="A120" t="str">
        <f t="shared" si="21"/>
        <v>118-120</v>
      </c>
      <c r="B120">
        <f t="shared" si="22"/>
        <v>11</v>
      </c>
      <c r="C120">
        <f t="shared" si="23"/>
        <v>11</v>
      </c>
      <c r="D120">
        <f t="shared" si="24"/>
        <v>5</v>
      </c>
      <c r="E120" t="s">
        <v>31</v>
      </c>
      <c r="F120">
        <v>6</v>
      </c>
      <c r="G120" t="s">
        <v>31</v>
      </c>
      <c r="H120">
        <v>0</v>
      </c>
      <c r="I120">
        <v>5</v>
      </c>
      <c r="J120" t="s">
        <v>31</v>
      </c>
      <c r="K120" t="s">
        <v>31</v>
      </c>
      <c r="L120" t="s">
        <v>1536</v>
      </c>
      <c r="M120" t="s">
        <v>63</v>
      </c>
      <c r="N120" t="s">
        <v>98</v>
      </c>
      <c r="O120" t="s">
        <v>1537</v>
      </c>
      <c r="P120" t="s">
        <v>1538</v>
      </c>
      <c r="Q120" t="s">
        <v>460</v>
      </c>
      <c r="R120">
        <f t="shared" si="25"/>
        <v>110110500</v>
      </c>
      <c r="S120">
        <f t="shared" si="26"/>
        <v>118</v>
      </c>
      <c r="T120">
        <f t="shared" si="27"/>
        <v>120</v>
      </c>
    </row>
    <row r="121" spans="1:20" x14ac:dyDescent="0.35">
      <c r="A121" t="str">
        <f t="shared" si="21"/>
        <v>118-120</v>
      </c>
      <c r="B121">
        <f t="shared" si="22"/>
        <v>11</v>
      </c>
      <c r="C121">
        <f t="shared" si="23"/>
        <v>11</v>
      </c>
      <c r="D121">
        <f t="shared" si="24"/>
        <v>5</v>
      </c>
      <c r="E121">
        <v>2</v>
      </c>
      <c r="F121">
        <v>2</v>
      </c>
      <c r="G121">
        <v>1</v>
      </c>
      <c r="H121">
        <v>1</v>
      </c>
      <c r="I121" t="s">
        <v>31</v>
      </c>
      <c r="J121">
        <v>2</v>
      </c>
      <c r="K121">
        <v>3</v>
      </c>
      <c r="L121" t="s">
        <v>836</v>
      </c>
      <c r="M121" t="s">
        <v>63</v>
      </c>
      <c r="N121" t="s">
        <v>223</v>
      </c>
      <c r="O121" t="s">
        <v>837</v>
      </c>
      <c r="P121" t="s">
        <v>838</v>
      </c>
      <c r="Q121" t="s">
        <v>839</v>
      </c>
      <c r="R121">
        <f t="shared" si="25"/>
        <v>110110500</v>
      </c>
      <c r="S121">
        <f t="shared" si="26"/>
        <v>118</v>
      </c>
      <c r="T121">
        <f t="shared" si="27"/>
        <v>120</v>
      </c>
    </row>
    <row r="122" spans="1:20" x14ac:dyDescent="0.35">
      <c r="A122" t="str">
        <f t="shared" si="21"/>
        <v>118-120</v>
      </c>
      <c r="B122">
        <f t="shared" si="22"/>
        <v>11</v>
      </c>
      <c r="C122">
        <f t="shared" si="23"/>
        <v>11</v>
      </c>
      <c r="D122">
        <f t="shared" si="24"/>
        <v>5</v>
      </c>
      <c r="E122">
        <v>2</v>
      </c>
      <c r="F122">
        <v>3</v>
      </c>
      <c r="G122">
        <v>1</v>
      </c>
      <c r="H122">
        <v>0</v>
      </c>
      <c r="I122">
        <v>2</v>
      </c>
      <c r="J122">
        <v>1</v>
      </c>
      <c r="K122">
        <v>2</v>
      </c>
      <c r="L122" t="s">
        <v>213</v>
      </c>
      <c r="M122" t="s">
        <v>63</v>
      </c>
      <c r="N122" t="s">
        <v>214</v>
      </c>
      <c r="O122" t="s">
        <v>215</v>
      </c>
      <c r="P122" t="s">
        <v>216</v>
      </c>
      <c r="Q122" t="s">
        <v>217</v>
      </c>
      <c r="R122">
        <f t="shared" si="25"/>
        <v>110110500</v>
      </c>
      <c r="S122">
        <f t="shared" si="26"/>
        <v>118</v>
      </c>
      <c r="T122">
        <f t="shared" si="27"/>
        <v>120</v>
      </c>
    </row>
    <row r="123" spans="1:20" x14ac:dyDescent="0.35">
      <c r="A123" t="str">
        <f t="shared" si="21"/>
        <v>121-123</v>
      </c>
      <c r="B123">
        <f t="shared" si="22"/>
        <v>11</v>
      </c>
      <c r="C123">
        <f t="shared" si="23"/>
        <v>11</v>
      </c>
      <c r="D123">
        <f t="shared" si="24"/>
        <v>3</v>
      </c>
      <c r="E123">
        <v>5</v>
      </c>
      <c r="F123">
        <v>2</v>
      </c>
      <c r="G123" t="s">
        <v>31</v>
      </c>
      <c r="H123">
        <v>1</v>
      </c>
      <c r="I123">
        <v>1</v>
      </c>
      <c r="J123">
        <v>1</v>
      </c>
      <c r="K123">
        <v>1</v>
      </c>
      <c r="L123" t="s">
        <v>1231</v>
      </c>
      <c r="M123" t="s">
        <v>63</v>
      </c>
      <c r="N123" t="s">
        <v>39</v>
      </c>
      <c r="O123" t="s">
        <v>1232</v>
      </c>
      <c r="P123" t="s">
        <v>1233</v>
      </c>
      <c r="Q123" t="s">
        <v>66</v>
      </c>
      <c r="R123">
        <f t="shared" si="25"/>
        <v>110110300</v>
      </c>
      <c r="S123">
        <f t="shared" si="26"/>
        <v>121</v>
      </c>
      <c r="T123">
        <f t="shared" si="27"/>
        <v>123</v>
      </c>
    </row>
    <row r="124" spans="1:20" x14ac:dyDescent="0.35">
      <c r="A124" t="str">
        <f t="shared" si="21"/>
        <v>121-123</v>
      </c>
      <c r="B124">
        <f t="shared" si="22"/>
        <v>11</v>
      </c>
      <c r="C124">
        <f t="shared" si="23"/>
        <v>11</v>
      </c>
      <c r="D124">
        <f t="shared" si="24"/>
        <v>3</v>
      </c>
      <c r="E124">
        <v>3</v>
      </c>
      <c r="F124">
        <v>3</v>
      </c>
      <c r="G124" t="s">
        <v>31</v>
      </c>
      <c r="H124">
        <v>2</v>
      </c>
      <c r="I124">
        <v>3</v>
      </c>
      <c r="J124" t="s">
        <v>31</v>
      </c>
      <c r="K124" t="s">
        <v>31</v>
      </c>
      <c r="L124" t="s">
        <v>1427</v>
      </c>
      <c r="M124" t="s">
        <v>63</v>
      </c>
      <c r="N124" t="s">
        <v>82</v>
      </c>
      <c r="O124" t="s">
        <v>1428</v>
      </c>
      <c r="P124" t="s">
        <v>1429</v>
      </c>
      <c r="R124">
        <f t="shared" si="25"/>
        <v>110110300</v>
      </c>
      <c r="S124">
        <f t="shared" si="26"/>
        <v>121</v>
      </c>
      <c r="T124">
        <f t="shared" si="27"/>
        <v>123</v>
      </c>
    </row>
    <row r="125" spans="1:20" x14ac:dyDescent="0.35">
      <c r="A125" t="str">
        <f t="shared" si="21"/>
        <v>121-123</v>
      </c>
      <c r="B125">
        <f t="shared" si="22"/>
        <v>11</v>
      </c>
      <c r="C125">
        <f t="shared" si="23"/>
        <v>11</v>
      </c>
      <c r="D125">
        <f t="shared" si="24"/>
        <v>3</v>
      </c>
      <c r="E125" t="s">
        <v>31</v>
      </c>
      <c r="F125" t="s">
        <v>31</v>
      </c>
      <c r="G125">
        <v>4</v>
      </c>
      <c r="H125">
        <v>4</v>
      </c>
      <c r="I125">
        <v>3</v>
      </c>
      <c r="J125" t="s">
        <v>31</v>
      </c>
      <c r="K125" t="s">
        <v>31</v>
      </c>
      <c r="L125" t="s">
        <v>1853</v>
      </c>
      <c r="M125" t="s">
        <v>63</v>
      </c>
      <c r="N125" t="s">
        <v>90</v>
      </c>
      <c r="O125" t="s">
        <v>1798</v>
      </c>
      <c r="Q125" t="s">
        <v>93</v>
      </c>
      <c r="R125">
        <f t="shared" si="25"/>
        <v>110110300</v>
      </c>
      <c r="S125">
        <f t="shared" si="26"/>
        <v>121</v>
      </c>
      <c r="T125">
        <f t="shared" si="27"/>
        <v>123</v>
      </c>
    </row>
    <row r="126" spans="1:20" x14ac:dyDescent="0.35">
      <c r="A126">
        <f t="shared" si="21"/>
        <v>124</v>
      </c>
      <c r="B126">
        <f t="shared" si="22"/>
        <v>11</v>
      </c>
      <c r="C126">
        <f t="shared" si="23"/>
        <v>11</v>
      </c>
      <c r="D126">
        <f t="shared" si="24"/>
        <v>0</v>
      </c>
      <c r="E126">
        <v>4</v>
      </c>
      <c r="F126">
        <v>6</v>
      </c>
      <c r="G126" t="s">
        <v>31</v>
      </c>
      <c r="H126">
        <v>1</v>
      </c>
      <c r="I126" t="s">
        <v>31</v>
      </c>
      <c r="J126" t="s">
        <v>31</v>
      </c>
      <c r="K126" t="s">
        <v>31</v>
      </c>
      <c r="L126" t="s">
        <v>1678</v>
      </c>
      <c r="M126" t="s">
        <v>63</v>
      </c>
      <c r="N126" t="s">
        <v>82</v>
      </c>
      <c r="O126" t="s">
        <v>1679</v>
      </c>
      <c r="P126" t="s">
        <v>1680</v>
      </c>
      <c r="R126">
        <f t="shared" si="25"/>
        <v>110110000</v>
      </c>
      <c r="S126">
        <f t="shared" si="26"/>
        <v>124</v>
      </c>
      <c r="T126">
        <f t="shared" si="27"/>
        <v>124</v>
      </c>
    </row>
    <row r="127" spans="1:20" x14ac:dyDescent="0.35">
      <c r="A127">
        <f t="shared" si="21"/>
        <v>125</v>
      </c>
      <c r="B127">
        <f t="shared" si="22"/>
        <v>10</v>
      </c>
      <c r="C127">
        <f t="shared" si="23"/>
        <v>11</v>
      </c>
      <c r="D127">
        <f t="shared" si="24"/>
        <v>4</v>
      </c>
      <c r="E127">
        <v>2</v>
      </c>
      <c r="F127">
        <v>1</v>
      </c>
      <c r="G127">
        <v>3</v>
      </c>
      <c r="H127">
        <v>1</v>
      </c>
      <c r="I127">
        <v>2</v>
      </c>
      <c r="J127">
        <v>1</v>
      </c>
      <c r="K127">
        <v>1</v>
      </c>
      <c r="L127" t="s">
        <v>1163</v>
      </c>
      <c r="M127" t="s">
        <v>63</v>
      </c>
      <c r="N127" t="s">
        <v>39</v>
      </c>
      <c r="O127" t="s">
        <v>1164</v>
      </c>
      <c r="P127" t="s">
        <v>1165</v>
      </c>
      <c r="Q127" t="s">
        <v>293</v>
      </c>
      <c r="R127">
        <f t="shared" si="25"/>
        <v>100110400</v>
      </c>
      <c r="S127">
        <f t="shared" si="26"/>
        <v>125</v>
      </c>
      <c r="T127">
        <f t="shared" si="27"/>
        <v>125</v>
      </c>
    </row>
    <row r="128" spans="1:20" x14ac:dyDescent="0.35">
      <c r="A128">
        <f t="shared" si="21"/>
        <v>126</v>
      </c>
      <c r="B128">
        <f t="shared" si="22"/>
        <v>10</v>
      </c>
      <c r="C128">
        <f t="shared" si="23"/>
        <v>10</v>
      </c>
      <c r="D128">
        <f t="shared" si="24"/>
        <v>6</v>
      </c>
      <c r="E128" t="s">
        <v>31</v>
      </c>
      <c r="F128">
        <v>4</v>
      </c>
      <c r="G128" t="s">
        <v>31</v>
      </c>
      <c r="H128">
        <v>0</v>
      </c>
      <c r="I128">
        <v>6</v>
      </c>
      <c r="J128" t="s">
        <v>31</v>
      </c>
      <c r="K128" t="s">
        <v>31</v>
      </c>
      <c r="L128" t="s">
        <v>255</v>
      </c>
      <c r="M128" t="s">
        <v>63</v>
      </c>
      <c r="N128" t="s">
        <v>256</v>
      </c>
      <c r="O128" t="s">
        <v>257</v>
      </c>
      <c r="R128">
        <f t="shared" si="25"/>
        <v>100100600</v>
      </c>
      <c r="S128">
        <f t="shared" si="26"/>
        <v>126</v>
      </c>
      <c r="T128">
        <f t="shared" si="27"/>
        <v>126</v>
      </c>
    </row>
    <row r="129" spans="1:20" x14ac:dyDescent="0.35">
      <c r="A129">
        <f t="shared" si="21"/>
        <v>127</v>
      </c>
      <c r="B129">
        <f t="shared" si="22"/>
        <v>9</v>
      </c>
      <c r="C129">
        <f t="shared" si="23"/>
        <v>9</v>
      </c>
      <c r="D129">
        <f t="shared" si="24"/>
        <v>4</v>
      </c>
      <c r="E129">
        <v>4</v>
      </c>
      <c r="F129" t="s">
        <v>31</v>
      </c>
      <c r="G129" t="s">
        <v>31</v>
      </c>
      <c r="H129">
        <v>1</v>
      </c>
      <c r="I129" t="s">
        <v>31</v>
      </c>
      <c r="J129" t="s">
        <v>31</v>
      </c>
      <c r="K129">
        <v>4</v>
      </c>
      <c r="L129" t="s">
        <v>1249</v>
      </c>
      <c r="M129" t="s">
        <v>63</v>
      </c>
      <c r="N129" t="s">
        <v>223</v>
      </c>
      <c r="O129" t="s">
        <v>1250</v>
      </c>
      <c r="P129" t="s">
        <v>1251</v>
      </c>
      <c r="Q129" t="s">
        <v>1252</v>
      </c>
      <c r="R129">
        <f t="shared" si="25"/>
        <v>90090400</v>
      </c>
      <c r="S129">
        <f t="shared" si="26"/>
        <v>127</v>
      </c>
      <c r="T129">
        <f t="shared" si="27"/>
        <v>127</v>
      </c>
    </row>
    <row r="130" spans="1:20" x14ac:dyDescent="0.35">
      <c r="A130" t="str">
        <f t="shared" si="21"/>
        <v>128-129</v>
      </c>
      <c r="B130">
        <f t="shared" si="22"/>
        <v>9</v>
      </c>
      <c r="C130">
        <f t="shared" si="23"/>
        <v>9</v>
      </c>
      <c r="D130">
        <f t="shared" si="24"/>
        <v>3</v>
      </c>
      <c r="E130">
        <v>3</v>
      </c>
      <c r="F130">
        <v>2</v>
      </c>
      <c r="G130" t="s">
        <v>31</v>
      </c>
      <c r="H130">
        <v>1</v>
      </c>
      <c r="I130">
        <v>1</v>
      </c>
      <c r="J130">
        <v>1</v>
      </c>
      <c r="K130">
        <v>1</v>
      </c>
      <c r="L130" t="s">
        <v>62</v>
      </c>
      <c r="M130" t="s">
        <v>63</v>
      </c>
      <c r="N130" t="s">
        <v>39</v>
      </c>
      <c r="O130" t="s">
        <v>64</v>
      </c>
      <c r="P130" t="s">
        <v>65</v>
      </c>
      <c r="Q130" t="s">
        <v>66</v>
      </c>
      <c r="R130">
        <f t="shared" si="25"/>
        <v>90090300</v>
      </c>
      <c r="S130">
        <f t="shared" si="26"/>
        <v>128</v>
      </c>
      <c r="T130">
        <f t="shared" si="27"/>
        <v>129</v>
      </c>
    </row>
    <row r="131" spans="1:20" x14ac:dyDescent="0.35">
      <c r="A131" t="str">
        <f t="shared" ref="A131:A147" si="28">IF(ISBLANK($L131),"",IF($S131=$T131,$S131,$S131&amp;"-"&amp;$T131))</f>
        <v>128-129</v>
      </c>
      <c r="B131">
        <f t="shared" ref="B131:B147" si="29">$C131-MINA($E131:$K131)</f>
        <v>9</v>
      </c>
      <c r="C131">
        <f t="shared" ref="C131:C147" si="30">SUM($E131:$K131)</f>
        <v>9</v>
      </c>
      <c r="D131">
        <f t="shared" ref="D131:D147" si="31">SUM($I131:$K131)</f>
        <v>3</v>
      </c>
      <c r="E131">
        <v>2</v>
      </c>
      <c r="F131">
        <v>2</v>
      </c>
      <c r="G131">
        <v>0</v>
      </c>
      <c r="H131">
        <v>2</v>
      </c>
      <c r="I131">
        <v>2</v>
      </c>
      <c r="J131">
        <v>1</v>
      </c>
      <c r="K131">
        <v>0</v>
      </c>
      <c r="L131" t="s">
        <v>1323</v>
      </c>
      <c r="M131" t="s">
        <v>63</v>
      </c>
      <c r="N131" t="s">
        <v>149</v>
      </c>
      <c r="O131" t="s">
        <v>1324</v>
      </c>
      <c r="P131" t="s">
        <v>1325</v>
      </c>
      <c r="Q131" t="s">
        <v>1326</v>
      </c>
      <c r="R131">
        <f t="shared" ref="R131:R147" si="32">$B131*10000000+$C131*10000+$D131*100</f>
        <v>90090300</v>
      </c>
      <c r="S131">
        <f t="shared" ref="S131:S147" si="33">IF(ISBLANK($L131),"",1+COUNTIF($R$3:$R$2000,"&gt;"&amp;$R131))</f>
        <v>128</v>
      </c>
      <c r="T131">
        <f t="shared" ref="T131:T147" si="34">IF(ISBLANK($L131),"",COUNTIF($R$3:$R$2000,"&gt;"&amp;$R131)+COUNTIF($R$3:$R$2000,$R131))</f>
        <v>129</v>
      </c>
    </row>
    <row r="132" spans="1:20" x14ac:dyDescent="0.35">
      <c r="A132" t="str">
        <f t="shared" si="28"/>
        <v>130-132</v>
      </c>
      <c r="B132">
        <f t="shared" si="29"/>
        <v>9</v>
      </c>
      <c r="C132">
        <f t="shared" si="30"/>
        <v>9</v>
      </c>
      <c r="D132">
        <f t="shared" si="31"/>
        <v>0</v>
      </c>
      <c r="E132">
        <v>2</v>
      </c>
      <c r="F132">
        <v>4</v>
      </c>
      <c r="G132">
        <v>1</v>
      </c>
      <c r="H132">
        <v>2</v>
      </c>
      <c r="I132" t="s">
        <v>31</v>
      </c>
      <c r="J132" t="s">
        <v>31</v>
      </c>
      <c r="K132" t="s">
        <v>31</v>
      </c>
      <c r="L132" t="s">
        <v>1705</v>
      </c>
      <c r="M132" t="s">
        <v>63</v>
      </c>
      <c r="N132" t="s">
        <v>268</v>
      </c>
      <c r="O132" t="s">
        <v>1706</v>
      </c>
      <c r="P132" t="s">
        <v>1707</v>
      </c>
      <c r="R132">
        <f t="shared" si="32"/>
        <v>90090000</v>
      </c>
      <c r="S132">
        <f t="shared" si="33"/>
        <v>130</v>
      </c>
      <c r="T132">
        <f t="shared" si="34"/>
        <v>132</v>
      </c>
    </row>
    <row r="133" spans="1:20" x14ac:dyDescent="0.35">
      <c r="A133" t="str">
        <f t="shared" si="28"/>
        <v>130-132</v>
      </c>
      <c r="B133">
        <f t="shared" si="29"/>
        <v>9</v>
      </c>
      <c r="C133">
        <f t="shared" si="30"/>
        <v>9</v>
      </c>
      <c r="D133">
        <f t="shared" si="31"/>
        <v>0</v>
      </c>
      <c r="E133">
        <v>6</v>
      </c>
      <c r="F133">
        <v>2</v>
      </c>
      <c r="G133">
        <v>1</v>
      </c>
      <c r="H133" t="s">
        <v>31</v>
      </c>
      <c r="I133" t="s">
        <v>31</v>
      </c>
      <c r="J133" t="s">
        <v>31</v>
      </c>
      <c r="K133" t="s">
        <v>31</v>
      </c>
      <c r="L133" t="s">
        <v>244</v>
      </c>
      <c r="M133" t="s">
        <v>63</v>
      </c>
      <c r="N133" t="s">
        <v>245</v>
      </c>
      <c r="O133" t="s">
        <v>246</v>
      </c>
      <c r="P133" t="s">
        <v>247</v>
      </c>
      <c r="R133">
        <f t="shared" si="32"/>
        <v>90090000</v>
      </c>
      <c r="S133">
        <f t="shared" si="33"/>
        <v>130</v>
      </c>
      <c r="T133">
        <f t="shared" si="34"/>
        <v>132</v>
      </c>
    </row>
    <row r="134" spans="1:20" x14ac:dyDescent="0.35">
      <c r="A134" t="str">
        <f t="shared" si="28"/>
        <v>130-132</v>
      </c>
      <c r="B134">
        <f t="shared" si="29"/>
        <v>9</v>
      </c>
      <c r="C134">
        <f t="shared" si="30"/>
        <v>9</v>
      </c>
      <c r="D134">
        <f t="shared" si="31"/>
        <v>0</v>
      </c>
      <c r="E134">
        <v>2</v>
      </c>
      <c r="F134">
        <v>2</v>
      </c>
      <c r="G134">
        <v>1</v>
      </c>
      <c r="H134">
        <v>4</v>
      </c>
      <c r="I134">
        <v>0</v>
      </c>
      <c r="J134" t="s">
        <v>31</v>
      </c>
      <c r="K134" t="s">
        <v>31</v>
      </c>
      <c r="L134" t="s">
        <v>192</v>
      </c>
      <c r="M134" t="s">
        <v>63</v>
      </c>
      <c r="N134" t="s">
        <v>193</v>
      </c>
      <c r="O134" t="s">
        <v>194</v>
      </c>
      <c r="P134" t="s">
        <v>195</v>
      </c>
      <c r="R134">
        <f t="shared" si="32"/>
        <v>90090000</v>
      </c>
      <c r="S134">
        <f t="shared" si="33"/>
        <v>130</v>
      </c>
      <c r="T134">
        <f t="shared" si="34"/>
        <v>132</v>
      </c>
    </row>
    <row r="135" spans="1:20" x14ac:dyDescent="0.35">
      <c r="A135">
        <f t="shared" si="28"/>
        <v>133</v>
      </c>
      <c r="B135">
        <f t="shared" si="29"/>
        <v>8</v>
      </c>
      <c r="C135">
        <f t="shared" si="30"/>
        <v>9</v>
      </c>
      <c r="D135">
        <f t="shared" si="31"/>
        <v>5</v>
      </c>
      <c r="E135">
        <v>1</v>
      </c>
      <c r="F135">
        <v>1</v>
      </c>
      <c r="G135">
        <v>1</v>
      </c>
      <c r="H135">
        <v>1</v>
      </c>
      <c r="I135">
        <v>3</v>
      </c>
      <c r="J135">
        <v>1</v>
      </c>
      <c r="K135">
        <v>1</v>
      </c>
      <c r="L135" t="s">
        <v>1737</v>
      </c>
      <c r="M135" t="s">
        <v>63</v>
      </c>
      <c r="N135" t="s">
        <v>39</v>
      </c>
      <c r="O135" t="s">
        <v>647</v>
      </c>
      <c r="P135" t="s">
        <v>1738</v>
      </c>
      <c r="Q135" t="s">
        <v>42</v>
      </c>
      <c r="R135">
        <f t="shared" si="32"/>
        <v>80090500</v>
      </c>
      <c r="S135">
        <f t="shared" si="33"/>
        <v>133</v>
      </c>
      <c r="T135">
        <f t="shared" si="34"/>
        <v>133</v>
      </c>
    </row>
    <row r="136" spans="1:20" x14ac:dyDescent="0.35">
      <c r="A136">
        <f t="shared" si="28"/>
        <v>134</v>
      </c>
      <c r="B136">
        <f t="shared" si="29"/>
        <v>8</v>
      </c>
      <c r="C136">
        <f t="shared" si="30"/>
        <v>8</v>
      </c>
      <c r="D136">
        <f t="shared" si="31"/>
        <v>7</v>
      </c>
      <c r="E136" t="s">
        <v>31</v>
      </c>
      <c r="F136">
        <v>1</v>
      </c>
      <c r="G136">
        <v>0</v>
      </c>
      <c r="H136">
        <v>0</v>
      </c>
      <c r="I136" t="s">
        <v>31</v>
      </c>
      <c r="J136">
        <v>5</v>
      </c>
      <c r="K136">
        <v>2</v>
      </c>
      <c r="L136" t="s">
        <v>878</v>
      </c>
      <c r="M136" t="s">
        <v>63</v>
      </c>
      <c r="N136" t="s">
        <v>167</v>
      </c>
      <c r="O136" t="s">
        <v>879</v>
      </c>
      <c r="Q136" t="s">
        <v>238</v>
      </c>
      <c r="R136">
        <f t="shared" si="32"/>
        <v>80080700</v>
      </c>
      <c r="S136">
        <f t="shared" si="33"/>
        <v>134</v>
      </c>
      <c r="T136">
        <f t="shared" si="34"/>
        <v>134</v>
      </c>
    </row>
    <row r="137" spans="1:20" x14ac:dyDescent="0.35">
      <c r="A137">
        <f t="shared" si="28"/>
        <v>135</v>
      </c>
      <c r="B137">
        <f t="shared" si="29"/>
        <v>8</v>
      </c>
      <c r="C137">
        <f t="shared" si="30"/>
        <v>8</v>
      </c>
      <c r="D137">
        <f t="shared" si="31"/>
        <v>5</v>
      </c>
      <c r="E137" t="s">
        <v>31</v>
      </c>
      <c r="F137">
        <v>3</v>
      </c>
      <c r="G137" t="s">
        <v>31</v>
      </c>
      <c r="H137" t="s">
        <v>31</v>
      </c>
      <c r="I137">
        <v>1</v>
      </c>
      <c r="J137" t="s">
        <v>31</v>
      </c>
      <c r="K137">
        <v>4</v>
      </c>
      <c r="L137" t="s">
        <v>585</v>
      </c>
      <c r="M137" t="s">
        <v>63</v>
      </c>
      <c r="N137" t="s">
        <v>367</v>
      </c>
      <c r="O137" t="s">
        <v>586</v>
      </c>
      <c r="P137" t="s">
        <v>587</v>
      </c>
      <c r="R137">
        <f t="shared" si="32"/>
        <v>80080500</v>
      </c>
      <c r="S137">
        <f t="shared" si="33"/>
        <v>135</v>
      </c>
      <c r="T137">
        <f t="shared" si="34"/>
        <v>135</v>
      </c>
    </row>
    <row r="138" spans="1:20" x14ac:dyDescent="0.35">
      <c r="A138" t="str">
        <f t="shared" si="28"/>
        <v>136-138</v>
      </c>
      <c r="B138">
        <f t="shared" si="29"/>
        <v>8</v>
      </c>
      <c r="C138">
        <f t="shared" si="30"/>
        <v>8</v>
      </c>
      <c r="D138">
        <f t="shared" si="31"/>
        <v>4</v>
      </c>
      <c r="E138">
        <v>3</v>
      </c>
      <c r="F138" t="s">
        <v>31</v>
      </c>
      <c r="G138" t="s">
        <v>31</v>
      </c>
      <c r="H138">
        <v>1</v>
      </c>
      <c r="I138">
        <v>4</v>
      </c>
      <c r="J138" t="s">
        <v>31</v>
      </c>
      <c r="K138" t="s">
        <v>31</v>
      </c>
      <c r="L138" t="s">
        <v>1056</v>
      </c>
      <c r="M138" t="s">
        <v>63</v>
      </c>
      <c r="N138" t="s">
        <v>276</v>
      </c>
      <c r="O138" t="s">
        <v>1057</v>
      </c>
      <c r="P138" t="s">
        <v>1058</v>
      </c>
      <c r="Q138" t="s">
        <v>279</v>
      </c>
      <c r="R138">
        <f t="shared" si="32"/>
        <v>80080400</v>
      </c>
      <c r="S138">
        <f t="shared" si="33"/>
        <v>136</v>
      </c>
      <c r="T138">
        <f t="shared" si="34"/>
        <v>138</v>
      </c>
    </row>
    <row r="139" spans="1:20" x14ac:dyDescent="0.35">
      <c r="A139" t="str">
        <f t="shared" si="28"/>
        <v>136-138</v>
      </c>
      <c r="B139">
        <f t="shared" si="29"/>
        <v>8</v>
      </c>
      <c r="C139">
        <f t="shared" si="30"/>
        <v>8</v>
      </c>
      <c r="D139">
        <f t="shared" si="31"/>
        <v>4</v>
      </c>
      <c r="E139">
        <v>2</v>
      </c>
      <c r="F139">
        <v>1</v>
      </c>
      <c r="G139" t="s">
        <v>31</v>
      </c>
      <c r="H139">
        <v>1</v>
      </c>
      <c r="I139">
        <v>1</v>
      </c>
      <c r="J139">
        <v>1</v>
      </c>
      <c r="K139">
        <v>2</v>
      </c>
      <c r="L139" t="s">
        <v>377</v>
      </c>
      <c r="M139" t="s">
        <v>63</v>
      </c>
      <c r="N139" t="s">
        <v>39</v>
      </c>
      <c r="O139" t="s">
        <v>378</v>
      </c>
      <c r="P139" t="s">
        <v>379</v>
      </c>
      <c r="Q139" t="s">
        <v>42</v>
      </c>
      <c r="R139">
        <f t="shared" si="32"/>
        <v>80080400</v>
      </c>
      <c r="S139">
        <f t="shared" si="33"/>
        <v>136</v>
      </c>
      <c r="T139">
        <f t="shared" si="34"/>
        <v>138</v>
      </c>
    </row>
    <row r="140" spans="1:20" x14ac:dyDescent="0.35">
      <c r="A140" t="str">
        <f t="shared" si="28"/>
        <v>136-138</v>
      </c>
      <c r="B140">
        <f t="shared" si="29"/>
        <v>8</v>
      </c>
      <c r="C140">
        <f t="shared" si="30"/>
        <v>8</v>
      </c>
      <c r="D140">
        <f t="shared" si="31"/>
        <v>4</v>
      </c>
      <c r="E140" t="s">
        <v>31</v>
      </c>
      <c r="F140" t="s">
        <v>31</v>
      </c>
      <c r="G140">
        <v>2</v>
      </c>
      <c r="H140">
        <v>2</v>
      </c>
      <c r="I140">
        <v>4</v>
      </c>
      <c r="J140" t="s">
        <v>31</v>
      </c>
      <c r="K140" t="s">
        <v>31</v>
      </c>
      <c r="L140" t="s">
        <v>540</v>
      </c>
      <c r="M140" t="s">
        <v>63</v>
      </c>
      <c r="N140" t="s">
        <v>77</v>
      </c>
      <c r="O140" t="s">
        <v>541</v>
      </c>
      <c r="P140" t="s">
        <v>542</v>
      </c>
      <c r="Q140" t="s">
        <v>230</v>
      </c>
      <c r="R140">
        <f t="shared" si="32"/>
        <v>80080400</v>
      </c>
      <c r="S140">
        <f t="shared" si="33"/>
        <v>136</v>
      </c>
      <c r="T140">
        <f t="shared" si="34"/>
        <v>138</v>
      </c>
    </row>
    <row r="141" spans="1:20" x14ac:dyDescent="0.35">
      <c r="A141">
        <f t="shared" si="28"/>
        <v>139</v>
      </c>
      <c r="B141">
        <f t="shared" si="29"/>
        <v>8</v>
      </c>
      <c r="C141">
        <f t="shared" si="30"/>
        <v>8</v>
      </c>
      <c r="D141">
        <f t="shared" si="31"/>
        <v>3</v>
      </c>
      <c r="E141">
        <v>4</v>
      </c>
      <c r="F141">
        <v>1</v>
      </c>
      <c r="G141" t="s">
        <v>31</v>
      </c>
      <c r="H141" t="s">
        <v>31</v>
      </c>
      <c r="I141">
        <v>3</v>
      </c>
      <c r="J141" t="s">
        <v>31</v>
      </c>
      <c r="K141" t="s">
        <v>31</v>
      </c>
      <c r="L141" t="s">
        <v>1031</v>
      </c>
      <c r="M141" t="s">
        <v>63</v>
      </c>
      <c r="N141" t="s">
        <v>77</v>
      </c>
      <c r="O141" t="s">
        <v>1032</v>
      </c>
      <c r="P141" t="s">
        <v>1033</v>
      </c>
      <c r="Q141" t="s">
        <v>1034</v>
      </c>
      <c r="R141">
        <f t="shared" si="32"/>
        <v>80080300</v>
      </c>
      <c r="S141">
        <f t="shared" si="33"/>
        <v>139</v>
      </c>
      <c r="T141">
        <f t="shared" si="34"/>
        <v>139</v>
      </c>
    </row>
    <row r="142" spans="1:20" x14ac:dyDescent="0.35">
      <c r="A142">
        <f t="shared" si="28"/>
        <v>140</v>
      </c>
      <c r="B142">
        <f t="shared" si="29"/>
        <v>8</v>
      </c>
      <c r="C142">
        <f t="shared" si="30"/>
        <v>8</v>
      </c>
      <c r="D142">
        <f t="shared" si="31"/>
        <v>0</v>
      </c>
      <c r="E142">
        <v>4</v>
      </c>
      <c r="F142">
        <v>1</v>
      </c>
      <c r="G142" t="s">
        <v>31</v>
      </c>
      <c r="H142">
        <v>3</v>
      </c>
      <c r="I142" t="s">
        <v>31</v>
      </c>
      <c r="J142" t="s">
        <v>31</v>
      </c>
      <c r="K142" t="s">
        <v>31</v>
      </c>
      <c r="L142" t="s">
        <v>1689</v>
      </c>
      <c r="M142" t="s">
        <v>63</v>
      </c>
      <c r="N142" t="s">
        <v>82</v>
      </c>
      <c r="O142" t="s">
        <v>1690</v>
      </c>
      <c r="P142" t="s">
        <v>1691</v>
      </c>
      <c r="R142">
        <f t="shared" si="32"/>
        <v>80080000</v>
      </c>
      <c r="S142">
        <f t="shared" si="33"/>
        <v>140</v>
      </c>
      <c r="T142">
        <f t="shared" si="34"/>
        <v>140</v>
      </c>
    </row>
    <row r="143" spans="1:20" x14ac:dyDescent="0.35">
      <c r="A143">
        <f t="shared" si="28"/>
        <v>141</v>
      </c>
      <c r="B143">
        <f t="shared" si="29"/>
        <v>7</v>
      </c>
      <c r="C143">
        <f t="shared" si="30"/>
        <v>7</v>
      </c>
      <c r="D143">
        <f t="shared" si="31"/>
        <v>6</v>
      </c>
      <c r="E143">
        <v>1</v>
      </c>
      <c r="F143">
        <v>0</v>
      </c>
      <c r="G143">
        <v>0</v>
      </c>
      <c r="H143">
        <v>0</v>
      </c>
      <c r="I143">
        <v>3</v>
      </c>
      <c r="J143">
        <v>1</v>
      </c>
      <c r="K143">
        <v>2</v>
      </c>
      <c r="L143" t="s">
        <v>1551</v>
      </c>
      <c r="M143" t="s">
        <v>63</v>
      </c>
      <c r="N143" t="s">
        <v>149</v>
      </c>
      <c r="O143" t="s">
        <v>1552</v>
      </c>
      <c r="P143" t="s">
        <v>1553</v>
      </c>
      <c r="Q143" t="s">
        <v>1554</v>
      </c>
      <c r="R143">
        <f t="shared" si="32"/>
        <v>70070600</v>
      </c>
      <c r="S143">
        <f t="shared" si="33"/>
        <v>141</v>
      </c>
      <c r="T143">
        <f t="shared" si="34"/>
        <v>141</v>
      </c>
    </row>
    <row r="144" spans="1:20" x14ac:dyDescent="0.35">
      <c r="A144">
        <f t="shared" si="28"/>
        <v>142</v>
      </c>
      <c r="B144">
        <f t="shared" si="29"/>
        <v>7</v>
      </c>
      <c r="C144">
        <f t="shared" si="30"/>
        <v>7</v>
      </c>
      <c r="D144">
        <f t="shared" si="31"/>
        <v>4</v>
      </c>
      <c r="E144">
        <v>1</v>
      </c>
      <c r="F144">
        <v>1</v>
      </c>
      <c r="G144" t="s">
        <v>31</v>
      </c>
      <c r="H144">
        <v>1</v>
      </c>
      <c r="I144">
        <v>1</v>
      </c>
      <c r="J144">
        <v>1</v>
      </c>
      <c r="K144">
        <v>2</v>
      </c>
      <c r="L144" t="s">
        <v>1028</v>
      </c>
      <c r="M144" t="s">
        <v>63</v>
      </c>
      <c r="N144" t="s">
        <v>39</v>
      </c>
      <c r="O144" t="s">
        <v>1029</v>
      </c>
      <c r="P144" t="s">
        <v>1030</v>
      </c>
      <c r="Q144" t="s">
        <v>293</v>
      </c>
      <c r="R144">
        <f t="shared" si="32"/>
        <v>70070400</v>
      </c>
      <c r="S144">
        <f t="shared" si="33"/>
        <v>142</v>
      </c>
      <c r="T144">
        <f t="shared" si="34"/>
        <v>142</v>
      </c>
    </row>
    <row r="145" spans="1:20" x14ac:dyDescent="0.35">
      <c r="A145">
        <f t="shared" si="28"/>
        <v>143</v>
      </c>
      <c r="B145">
        <f t="shared" si="29"/>
        <v>7</v>
      </c>
      <c r="C145">
        <f t="shared" si="30"/>
        <v>7</v>
      </c>
      <c r="D145">
        <f t="shared" si="31"/>
        <v>2</v>
      </c>
      <c r="E145" t="s">
        <v>31</v>
      </c>
      <c r="F145">
        <v>4</v>
      </c>
      <c r="G145" t="s">
        <v>31</v>
      </c>
      <c r="H145">
        <v>1</v>
      </c>
      <c r="I145">
        <v>2</v>
      </c>
      <c r="J145">
        <v>0</v>
      </c>
      <c r="K145" t="s">
        <v>31</v>
      </c>
      <c r="L145" t="s">
        <v>1341</v>
      </c>
      <c r="M145" t="s">
        <v>63</v>
      </c>
      <c r="N145" t="s">
        <v>90</v>
      </c>
      <c r="O145" t="s">
        <v>1342</v>
      </c>
      <c r="P145" t="s">
        <v>1343</v>
      </c>
      <c r="Q145" t="s">
        <v>1344</v>
      </c>
      <c r="R145">
        <f t="shared" si="32"/>
        <v>70070200</v>
      </c>
      <c r="S145">
        <f t="shared" si="33"/>
        <v>143</v>
      </c>
      <c r="T145">
        <f t="shared" si="34"/>
        <v>143</v>
      </c>
    </row>
    <row r="146" spans="1:20" x14ac:dyDescent="0.35">
      <c r="A146">
        <f t="shared" si="28"/>
        <v>144</v>
      </c>
      <c r="B146">
        <f t="shared" si="29"/>
        <v>6</v>
      </c>
      <c r="C146">
        <f t="shared" si="30"/>
        <v>6</v>
      </c>
      <c r="D146">
        <f t="shared" si="31"/>
        <v>4</v>
      </c>
      <c r="E146">
        <v>2</v>
      </c>
      <c r="F146">
        <v>0</v>
      </c>
      <c r="G146">
        <v>0</v>
      </c>
      <c r="H146">
        <v>0</v>
      </c>
      <c r="I146" t="s">
        <v>31</v>
      </c>
      <c r="J146">
        <v>4</v>
      </c>
      <c r="K146">
        <v>0</v>
      </c>
      <c r="L146" t="s">
        <v>867</v>
      </c>
      <c r="M146" t="s">
        <v>63</v>
      </c>
      <c r="N146" t="s">
        <v>149</v>
      </c>
      <c r="O146" t="s">
        <v>560</v>
      </c>
      <c r="P146" t="s">
        <v>868</v>
      </c>
      <c r="Q146" t="s">
        <v>869</v>
      </c>
      <c r="R146">
        <f t="shared" si="32"/>
        <v>60060400</v>
      </c>
      <c r="S146">
        <f t="shared" si="33"/>
        <v>144</v>
      </c>
      <c r="T146">
        <f t="shared" si="34"/>
        <v>144</v>
      </c>
    </row>
    <row r="147" spans="1:20" x14ac:dyDescent="0.35">
      <c r="A147">
        <f t="shared" si="28"/>
        <v>145</v>
      </c>
      <c r="B147">
        <f t="shared" si="29"/>
        <v>3</v>
      </c>
      <c r="C147">
        <f t="shared" si="30"/>
        <v>3</v>
      </c>
      <c r="D147">
        <f t="shared" si="31"/>
        <v>0</v>
      </c>
      <c r="E147">
        <v>2</v>
      </c>
      <c r="F147">
        <v>1</v>
      </c>
      <c r="G147">
        <v>0</v>
      </c>
      <c r="H147">
        <v>0</v>
      </c>
      <c r="I147" t="s">
        <v>31</v>
      </c>
      <c r="J147" t="s">
        <v>31</v>
      </c>
      <c r="K147" t="s">
        <v>31</v>
      </c>
      <c r="L147" t="s">
        <v>1253</v>
      </c>
      <c r="M147" t="s">
        <v>63</v>
      </c>
      <c r="N147" t="s">
        <v>90</v>
      </c>
      <c r="O147" t="s">
        <v>1254</v>
      </c>
      <c r="P147" t="s">
        <v>1255</v>
      </c>
      <c r="R147">
        <f t="shared" si="32"/>
        <v>30030000</v>
      </c>
      <c r="S147">
        <f t="shared" si="33"/>
        <v>145</v>
      </c>
      <c r="T147">
        <f t="shared" si="34"/>
        <v>145</v>
      </c>
    </row>
  </sheetData>
  <sortState xmlns:xlrd2="http://schemas.microsoft.com/office/spreadsheetml/2017/richdata2" ref="A3:T147">
    <sortCondition ref="S2"/>
    <sortCondition ref="L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2025-03-31T06:40:48Z</dcterms:created>
  <dcterms:modified xsi:type="dcterms:W3CDTF">2025-04-08T04:21:09Z</dcterms:modified>
</cp:coreProperties>
</file>