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MKM\2025\Генерация отчета\"/>
    </mc:Choice>
  </mc:AlternateContent>
  <xr:revisionPtr revIDLastSave="0" documentId="13_ncr:1_{524FF1D4-9073-40B0-82D0-48829FFF7E2C}" xr6:coauthVersionLast="47" xr6:coauthVersionMax="47" xr10:uidLastSave="{00000000-0000-0000-0000-000000000000}"/>
  <bookViews>
    <workbookView xWindow="-110" yWindow="-110" windowWidth="19420" windowHeight="10420" firstSheet="1" activeTab="1" xr2:uid="{A19E1B0E-CC4E-4A08-A409-3E969B67186A}"/>
  </bookViews>
  <sheets>
    <sheet name="Инфо" sheetId="1" state="hidden" r:id="rId1"/>
    <sheet name="Площадка" sheetId="2" r:id="rId2"/>
    <sheet name="Команды" sheetId="3" r:id="rId3"/>
    <sheet name="Составы" sheetId="4" r:id="rId4"/>
    <sheet name="Верно" sheetId="5" r:id="rId5"/>
    <sheet name="Таблица" sheetId="6" r:id="rId6"/>
    <sheet name="Ответы" sheetId="7" r:id="rId7"/>
    <sheet name="Апелляции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7" l="1"/>
  <c r="B3" i="7"/>
  <c r="B4" i="7"/>
  <c r="B5" i="7"/>
  <c r="B6" i="7"/>
  <c r="G4" i="6"/>
  <c r="H4" i="6"/>
  <c r="I4" i="6"/>
  <c r="J4" i="6"/>
  <c r="K4" i="6"/>
  <c r="L4" i="6"/>
  <c r="M4" i="6"/>
  <c r="N4" i="6"/>
  <c r="F4" i="6" s="1"/>
  <c r="O4" i="6"/>
  <c r="P4" i="6"/>
  <c r="Q4" i="6"/>
  <c r="R4" i="6"/>
  <c r="S4" i="6"/>
  <c r="T4" i="6"/>
  <c r="U4" i="6"/>
  <c r="V4" i="6"/>
  <c r="W4" i="6"/>
  <c r="X4" i="6"/>
  <c r="Y4" i="6"/>
  <c r="Z4" i="6"/>
  <c r="AA4" i="6"/>
  <c r="AB4" i="6"/>
  <c r="AC4" i="6"/>
  <c r="AD4" i="6"/>
  <c r="G5" i="6"/>
  <c r="H5" i="6"/>
  <c r="I5" i="6"/>
  <c r="J5" i="6"/>
  <c r="K5" i="6"/>
  <c r="L5" i="6"/>
  <c r="M5" i="6"/>
  <c r="N5" i="6"/>
  <c r="F5" i="6" s="1"/>
  <c r="O5" i="6"/>
  <c r="P5" i="6"/>
  <c r="Q5" i="6"/>
  <c r="R5" i="6"/>
  <c r="S5" i="6"/>
  <c r="T5" i="6"/>
  <c r="U5" i="6"/>
  <c r="V5" i="6"/>
  <c r="W5" i="6"/>
  <c r="X5" i="6"/>
  <c r="Y5" i="6"/>
  <c r="Z5" i="6"/>
  <c r="AA5" i="6"/>
  <c r="AB5" i="6"/>
  <c r="AC5" i="6"/>
  <c r="AD5" i="6"/>
  <c r="G6" i="6"/>
  <c r="H6" i="6"/>
  <c r="I6" i="6"/>
  <c r="J6" i="6"/>
  <c r="K6" i="6"/>
  <c r="L6" i="6"/>
  <c r="M6" i="6"/>
  <c r="N6" i="6"/>
  <c r="F6" i="6" s="1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G7" i="6"/>
  <c r="H7" i="6"/>
  <c r="I7" i="6"/>
  <c r="J7" i="6"/>
  <c r="K7" i="6"/>
  <c r="L7" i="6"/>
  <c r="M7" i="6"/>
  <c r="N7" i="6"/>
  <c r="F7" i="6" s="1"/>
  <c r="O7" i="6"/>
  <c r="P7" i="6"/>
  <c r="Q7" i="6"/>
  <c r="R7" i="6"/>
  <c r="S7" i="6"/>
  <c r="T7" i="6"/>
  <c r="U7" i="6"/>
  <c r="V7" i="6"/>
  <c r="V1" i="6" s="1"/>
  <c r="W7" i="6"/>
  <c r="X7" i="6"/>
  <c r="Y7" i="6"/>
  <c r="Z7" i="6"/>
  <c r="AA7" i="6"/>
  <c r="AB7" i="6"/>
  <c r="AC7" i="6"/>
  <c r="AD7" i="6"/>
  <c r="G8" i="6"/>
  <c r="H8" i="6"/>
  <c r="I8" i="6"/>
  <c r="J8" i="6"/>
  <c r="K8" i="6"/>
  <c r="L8" i="6"/>
  <c r="M8" i="6"/>
  <c r="N8" i="6"/>
  <c r="F8" i="6" s="1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D1" i="6" s="1"/>
  <c r="G1" i="6"/>
  <c r="H1" i="6"/>
  <c r="I1" i="6"/>
  <c r="J1" i="6"/>
  <c r="K1" i="6"/>
  <c r="L1" i="6"/>
  <c r="M1" i="6"/>
  <c r="N1" i="6"/>
  <c r="O1" i="6"/>
  <c r="P1" i="6"/>
  <c r="Q1" i="6"/>
  <c r="R1" i="6"/>
  <c r="S1" i="6"/>
  <c r="T1" i="6"/>
  <c r="U1" i="6"/>
  <c r="W1" i="6"/>
  <c r="X1" i="6"/>
  <c r="Y1" i="6"/>
  <c r="Z1" i="6"/>
  <c r="AA1" i="6"/>
  <c r="AB1" i="6"/>
  <c r="AC1" i="6"/>
  <c r="G2" i="6"/>
  <c r="H2" i="6"/>
  <c r="I2" i="6"/>
  <c r="J2" i="6"/>
  <c r="K2" i="6"/>
  <c r="L2" i="6"/>
  <c r="M2" i="6"/>
  <c r="N2" i="6"/>
  <c r="O2" i="6"/>
  <c r="P2" i="6"/>
  <c r="Q2" i="6"/>
  <c r="R2" i="6"/>
  <c r="S2" i="6"/>
  <c r="T2" i="6"/>
  <c r="U2" i="6"/>
  <c r="W2" i="6"/>
  <c r="X2" i="6"/>
  <c r="Y2" i="6"/>
  <c r="Z2" i="6"/>
  <c r="AA2" i="6"/>
  <c r="AB2" i="6"/>
  <c r="AC2" i="6"/>
  <c r="AD2" i="6"/>
  <c r="E4" i="6"/>
  <c r="E5" i="6"/>
  <c r="E6" i="6"/>
  <c r="E7" i="6"/>
  <c r="E8" i="6"/>
  <c r="B4" i="6"/>
  <c r="C4" i="6"/>
  <c r="D4" i="6"/>
  <c r="B5" i="6"/>
  <c r="C5" i="6"/>
  <c r="D5" i="6"/>
  <c r="B6" i="6"/>
  <c r="C6" i="6"/>
  <c r="D6" i="6"/>
  <c r="B7" i="6"/>
  <c r="C7" i="6"/>
  <c r="D7" i="6"/>
  <c r="B8" i="6"/>
  <c r="C8" i="6"/>
  <c r="D8" i="6"/>
  <c r="A1" i="5"/>
  <c r="B1" i="5"/>
  <c r="C1" i="5"/>
  <c r="D1" i="5"/>
  <c r="E1" i="5"/>
  <c r="F1" i="5"/>
  <c r="G1" i="5"/>
  <c r="H1" i="5"/>
  <c r="I1" i="5"/>
  <c r="J1" i="5"/>
  <c r="K1" i="5"/>
  <c r="L1" i="5"/>
  <c r="M1" i="5"/>
  <c r="N1" i="5"/>
  <c r="O1" i="5"/>
  <c r="P1" i="5"/>
  <c r="Q1" i="5"/>
  <c r="R1" i="5"/>
  <c r="S1" i="5"/>
  <c r="T1" i="5"/>
  <c r="U1" i="5"/>
  <c r="V1" i="5"/>
  <c r="W1" i="5"/>
  <c r="X1" i="5"/>
  <c r="C1" i="3"/>
  <c r="G1" i="3"/>
  <c r="H1" i="3"/>
  <c r="I1" i="3"/>
  <c r="J1" i="3"/>
  <c r="K1" i="3"/>
  <c r="L1" i="3"/>
  <c r="M1" i="3"/>
  <c r="A1" i="3"/>
  <c r="H8" i="2"/>
  <c r="H9" i="2"/>
  <c r="H10" i="2"/>
  <c r="H11" i="2"/>
  <c r="H12" i="2"/>
  <c r="H13" i="2"/>
  <c r="H14" i="2"/>
  <c r="H15" i="2"/>
  <c r="V2" i="6" l="1"/>
</calcChain>
</file>

<file path=xl/sharedStrings.xml><?xml version="1.0" encoding="utf-8"?>
<sst xmlns="http://schemas.openxmlformats.org/spreadsheetml/2006/main" count="87" uniqueCount="73">
  <si>
    <t>Сезон</t>
  </si>
  <si>
    <t>Число команд</t>
  </si>
  <si>
    <t>Дата генерации</t>
  </si>
  <si>
    <t>25.09.2025 21:52</t>
  </si>
  <si>
    <t>Тур</t>
  </si>
  <si>
    <t>Код Площадки</t>
  </si>
  <si>
    <t>Город</t>
  </si>
  <si>
    <t>Представитель</t>
  </si>
  <si>
    <t>Игровые площадки</t>
  </si>
  <si>
    <t>Место проведения</t>
  </si>
  <si>
    <t>Код места</t>
  </si>
  <si>
    <t>Ведущий</t>
  </si>
  <si>
    <t>Дата</t>
  </si>
  <si>
    <t>Время</t>
  </si>
  <si>
    <t>МСК</t>
  </si>
  <si>
    <t>День</t>
  </si>
  <si>
    <t>Игровые номера</t>
  </si>
  <si>
    <t>Код команды</t>
  </si>
  <si>
    <t>Название</t>
  </si>
  <si>
    <t>Группа</t>
  </si>
  <si>
    <t>Капитан</t>
  </si>
  <si>
    <t>Тренер</t>
  </si>
  <si>
    <t>Тур 1</t>
  </si>
  <si>
    <t>Тур 2</t>
  </si>
  <si>
    <t>Тур 3</t>
  </si>
  <si>
    <t>Тур 4</t>
  </si>
  <si>
    <t>Тур 5</t>
  </si>
  <si>
    <t>Тур 6</t>
  </si>
  <si>
    <t>Тур 7</t>
  </si>
  <si>
    <t>Ш М Д</t>
  </si>
  <si>
    <t>Фамилия</t>
  </si>
  <si>
    <t>Имя</t>
  </si>
  <si>
    <t>Отчество</t>
  </si>
  <si>
    <t>Дата рождения</t>
  </si>
  <si>
    <t>Статус</t>
  </si>
  <si>
    <t>Класс</t>
  </si>
  <si>
    <t>Ш C</t>
  </si>
  <si>
    <t>Номер</t>
  </si>
  <si>
    <t>Код</t>
  </si>
  <si>
    <t>Сумма</t>
  </si>
  <si>
    <t>Спорные</t>
  </si>
  <si>
    <t>Заполнять только графу Номер</t>
  </si>
  <si>
    <t>Спорные:</t>
  </si>
  <si>
    <t>Верно:</t>
  </si>
  <si>
    <t>Ответ 1</t>
  </si>
  <si>
    <t>Ответ 2</t>
  </si>
  <si>
    <t>Ответ 3</t>
  </si>
  <si>
    <t>Ответ 4</t>
  </si>
  <si>
    <t>Ответ 5</t>
  </si>
  <si>
    <t>Ответ 6</t>
  </si>
  <si>
    <t>Ответ 7</t>
  </si>
  <si>
    <t>Ответ 8</t>
  </si>
  <si>
    <t>Ответ 9</t>
  </si>
  <si>
    <t>Ответ 10</t>
  </si>
  <si>
    <t>Ответ 11</t>
  </si>
  <si>
    <t>Ответ 12</t>
  </si>
  <si>
    <t>Ответ 13</t>
  </si>
  <si>
    <t>Ответ 14</t>
  </si>
  <si>
    <t>Ответ 15</t>
  </si>
  <si>
    <t>Ответ 16</t>
  </si>
  <si>
    <t>Ответ 17</t>
  </si>
  <si>
    <t>Ответ 18</t>
  </si>
  <si>
    <t>Ответ 19</t>
  </si>
  <si>
    <t>Ответ 20</t>
  </si>
  <si>
    <t>Ответ 21</t>
  </si>
  <si>
    <t>Ответ 22</t>
  </si>
  <si>
    <t>Ответ 23</t>
  </si>
  <si>
    <t>Ответ 24</t>
  </si>
  <si>
    <t>Вопрос</t>
  </si>
  <si>
    <t>Авторский ответ</t>
  </si>
  <si>
    <t>Ответ команды</t>
  </si>
  <si>
    <t>Тип</t>
  </si>
  <si>
    <t>Текст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</si>
</sst>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22"/>
      <color theme="1"/>
      <name val="Calibri"/>
      <family val="2"/>
      <charset val="204"/>
    </font>
    <font>
      <sz val="12"/>
      <color indexed="1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4" borderId="0" xfId="0" applyFill="1"/>
    <xf numFmtId="0" fontId="2" fillId="0" borderId="0" xfId="0" applyFont="1"/>
    <xf numFmtId="0" fontId="3" fillId="0" borderId="0" xfId="0" applyFont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Обычный" xfId="0" builtinId="0"/>
  </cellStyles>
  <dxfs count="5">
    <dxf>
      <fill>
        <patternFill>
          <bgColor indexed="43"/>
        </patternFill>
      </fill>
    </dxf>
    <dxf>
      <fill>
        <patternFill>
          <bgColor indexed="42"/>
        </patternFill>
      </fill>
    </dxf>
    <dxf>
      <fill>
        <patternFill>
          <bgColor indexed="13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8B0EB-8086-44F4-B039-936168923076}">
  <dimension ref="A1:B3"/>
  <sheetViews>
    <sheetView workbookViewId="0"/>
  </sheetViews>
  <sheetFormatPr defaultRowHeight="15.5" x14ac:dyDescent="0.35"/>
  <cols>
    <col min="1" max="1" width="14.33203125" bestFit="1" customWidth="1"/>
    <col min="2" max="2" width="14.75" bestFit="1" customWidth="1"/>
  </cols>
  <sheetData>
    <row r="1" spans="1:2" x14ac:dyDescent="0.35">
      <c r="A1" t="s">
        <v>0</v>
      </c>
      <c r="B1">
        <v>2025</v>
      </c>
    </row>
    <row r="2" spans="1:2" x14ac:dyDescent="0.35">
      <c r="A2" t="s">
        <v>1</v>
      </c>
      <c r="B2">
        <v>5</v>
      </c>
    </row>
    <row r="3" spans="1:2" x14ac:dyDescent="0.35">
      <c r="A3" t="s">
        <v>2</v>
      </c>
      <c r="B3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AC457-BE41-45F8-968C-A8BFE57C0CDD}">
  <dimension ref="A1:H15"/>
  <sheetViews>
    <sheetView tabSelected="1" workbookViewId="0"/>
  </sheetViews>
  <sheetFormatPr defaultRowHeight="15.5" x14ac:dyDescent="0.35"/>
  <cols>
    <col min="1" max="2" width="30.58203125" customWidth="1"/>
    <col min="3" max="3" width="9.58203125" bestFit="1" customWidth="1"/>
    <col min="4" max="4" width="30.58203125" customWidth="1"/>
    <col min="5" max="5" width="10.58203125" customWidth="1"/>
    <col min="6" max="6" width="6.33203125" bestFit="1" customWidth="1"/>
    <col min="7" max="7" width="5.58203125" customWidth="1"/>
    <col min="8" max="8" width="12.58203125" customWidth="1"/>
  </cols>
  <sheetData>
    <row r="1" spans="1:8" x14ac:dyDescent="0.35">
      <c r="A1" s="1" t="s">
        <v>4</v>
      </c>
      <c r="B1" s="5"/>
    </row>
    <row r="2" spans="1:8" x14ac:dyDescent="0.35">
      <c r="A2" s="1" t="s">
        <v>5</v>
      </c>
      <c r="B2" s="6"/>
    </row>
    <row r="3" spans="1:8" x14ac:dyDescent="0.35">
      <c r="A3" s="1" t="s">
        <v>6</v>
      </c>
      <c r="B3" s="6"/>
    </row>
    <row r="4" spans="1:8" ht="16" thickBot="1" x14ac:dyDescent="0.4">
      <c r="A4" s="1" t="s">
        <v>7</v>
      </c>
      <c r="B4" s="7"/>
    </row>
    <row r="6" spans="1:8" x14ac:dyDescent="0.35">
      <c r="A6" s="9" t="s">
        <v>8</v>
      </c>
      <c r="B6" s="10"/>
      <c r="C6" s="10"/>
      <c r="D6" s="10"/>
      <c r="E6" s="10"/>
      <c r="F6" s="10"/>
      <c r="G6" s="10"/>
      <c r="H6" s="10"/>
    </row>
    <row r="7" spans="1:8" ht="16" thickBot="1" x14ac:dyDescent="0.4">
      <c r="A7" s="11" t="s">
        <v>6</v>
      </c>
      <c r="B7" s="11" t="s">
        <v>9</v>
      </c>
      <c r="C7" s="11" t="s">
        <v>10</v>
      </c>
      <c r="D7" s="11" t="s">
        <v>11</v>
      </c>
      <c r="E7" s="11" t="s">
        <v>12</v>
      </c>
      <c r="F7" s="11" t="s">
        <v>13</v>
      </c>
      <c r="G7" s="11" t="s">
        <v>14</v>
      </c>
      <c r="H7" s="11" t="s">
        <v>15</v>
      </c>
    </row>
    <row r="8" spans="1:8" x14ac:dyDescent="0.35">
      <c r="A8" s="3"/>
      <c r="B8" s="13"/>
      <c r="C8" s="13"/>
      <c r="D8" s="13"/>
      <c r="E8" s="13"/>
      <c r="F8" s="13"/>
      <c r="G8" s="13"/>
      <c r="H8" s="15" t="str">
        <f t="shared" ref="H8:H15" si="0">IF(E8="","",CHOOSE(WEEKDAY(E8,2),"Понедельник","Вторник","Среда","Четверг","Пятница","Суббота","Воскресенье"))</f>
        <v/>
      </c>
    </row>
    <row r="9" spans="1:8" x14ac:dyDescent="0.35">
      <c r="A9" s="2"/>
      <c r="B9" s="12"/>
      <c r="C9" s="12"/>
      <c r="D9" s="12"/>
      <c r="E9" s="12"/>
      <c r="F9" s="12"/>
      <c r="G9" s="12"/>
      <c r="H9" s="16" t="str">
        <f t="shared" si="0"/>
        <v/>
      </c>
    </row>
    <row r="10" spans="1:8" x14ac:dyDescent="0.35">
      <c r="A10" s="2"/>
      <c r="B10" s="12"/>
      <c r="C10" s="12"/>
      <c r="D10" s="12"/>
      <c r="E10" s="12"/>
      <c r="F10" s="12"/>
      <c r="G10" s="12"/>
      <c r="H10" s="16" t="str">
        <f t="shared" si="0"/>
        <v/>
      </c>
    </row>
    <row r="11" spans="1:8" x14ac:dyDescent="0.35">
      <c r="A11" s="2"/>
      <c r="B11" s="12"/>
      <c r="C11" s="12"/>
      <c r="D11" s="12"/>
      <c r="E11" s="12"/>
      <c r="F11" s="12"/>
      <c r="G11" s="12"/>
      <c r="H11" s="16" t="str">
        <f t="shared" si="0"/>
        <v/>
      </c>
    </row>
    <row r="12" spans="1:8" x14ac:dyDescent="0.35">
      <c r="A12" s="2"/>
      <c r="B12" s="12"/>
      <c r="C12" s="12"/>
      <c r="D12" s="12"/>
      <c r="E12" s="12"/>
      <c r="F12" s="12"/>
      <c r="G12" s="12"/>
      <c r="H12" s="16" t="str">
        <f t="shared" si="0"/>
        <v/>
      </c>
    </row>
    <row r="13" spans="1:8" x14ac:dyDescent="0.35">
      <c r="A13" s="2"/>
      <c r="B13" s="12"/>
      <c r="C13" s="12"/>
      <c r="D13" s="12"/>
      <c r="E13" s="12"/>
      <c r="F13" s="12"/>
      <c r="G13" s="12"/>
      <c r="H13" s="16" t="str">
        <f t="shared" si="0"/>
        <v/>
      </c>
    </row>
    <row r="14" spans="1:8" x14ac:dyDescent="0.35">
      <c r="A14" s="2"/>
      <c r="B14" s="12"/>
      <c r="C14" s="12"/>
      <c r="D14" s="12"/>
      <c r="E14" s="12"/>
      <c r="F14" s="12"/>
      <c r="G14" s="12"/>
      <c r="H14" s="16" t="str">
        <f t="shared" si="0"/>
        <v/>
      </c>
    </row>
    <row r="15" spans="1:8" ht="16" thickBot="1" x14ac:dyDescent="0.4">
      <c r="A15" s="4"/>
      <c r="B15" s="14"/>
      <c r="C15" s="14"/>
      <c r="D15" s="14"/>
      <c r="E15" s="14"/>
      <c r="F15" s="14"/>
      <c r="G15" s="14"/>
      <c r="H15" s="17" t="str">
        <f t="shared" si="0"/>
        <v/>
      </c>
    </row>
  </sheetData>
  <mergeCells count="1">
    <mergeCell ref="A6:H6"/>
  </mergeCells>
  <dataValidations count="1">
    <dataValidation type="list" errorStyle="information" allowBlank="1" showInputMessage="1" showErrorMessage="1" sqref="C8:C15" xr:uid="{6B4A6D93-55AA-49CA-B335-96A9F8E7E15D}">
      <formula1>"ШК,ДО,ВУЗ,КУЛЬТ,ДР"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19D07-D6F9-4C9B-B304-1C70EF393192}">
  <dimension ref="A1:M8"/>
  <sheetViews>
    <sheetView workbookViewId="0"/>
  </sheetViews>
  <sheetFormatPr defaultRowHeight="15.5" x14ac:dyDescent="0.35"/>
  <cols>
    <col min="1" max="1" width="12.83203125" bestFit="1" customWidth="1"/>
    <col min="2" max="2" width="22.58203125" customWidth="1"/>
    <col min="3" max="3" width="6.75" bestFit="1" customWidth="1"/>
    <col min="4" max="4" width="20.58203125" customWidth="1"/>
    <col min="5" max="6" width="25.58203125" customWidth="1"/>
    <col min="7" max="13" width="5.1640625" bestFit="1" customWidth="1"/>
  </cols>
  <sheetData>
    <row r="1" spans="1:13" x14ac:dyDescent="0.35">
      <c r="A1">
        <f>COUNTA(A4:A8)</f>
        <v>0</v>
      </c>
      <c r="C1" t="str">
        <f>" Ш:"&amp;COUNTIF(C4:C8,"Ш")&amp;" М:"&amp;COUNTIF(C4:C8,"М")&amp;" Д:"&amp;COUNTIF(C4:C8,"Д")</f>
        <v xml:space="preserve"> Ш:0 М:0 Д:0</v>
      </c>
      <c r="G1">
        <f t="shared" ref="G1:M1" si="0">COUNTA(G4:G8)</f>
        <v>0</v>
      </c>
      <c r="H1">
        <f t="shared" si="0"/>
        <v>0</v>
      </c>
      <c r="I1">
        <f t="shared" si="0"/>
        <v>0</v>
      </c>
      <c r="J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</row>
    <row r="2" spans="1:13" x14ac:dyDescent="0.35">
      <c r="C2" s="18" t="s">
        <v>29</v>
      </c>
      <c r="G2" s="9" t="s">
        <v>16</v>
      </c>
      <c r="H2" s="10"/>
      <c r="I2" s="10"/>
      <c r="J2" s="10"/>
      <c r="K2" s="10"/>
      <c r="L2" s="10"/>
      <c r="M2" s="10"/>
    </row>
    <row r="3" spans="1:13" ht="16" thickBot="1" x14ac:dyDescent="0.4">
      <c r="A3" s="11" t="s">
        <v>17</v>
      </c>
      <c r="B3" s="11" t="s">
        <v>18</v>
      </c>
      <c r="C3" s="11" t="s">
        <v>19</v>
      </c>
      <c r="D3" s="11" t="s">
        <v>6</v>
      </c>
      <c r="E3" s="11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11" t="s">
        <v>27</v>
      </c>
      <c r="M3" s="11" t="s">
        <v>28</v>
      </c>
    </row>
    <row r="4" spans="1:13" x14ac:dyDescent="0.35">
      <c r="A4" s="3"/>
      <c r="B4" s="13"/>
      <c r="C4" s="13"/>
      <c r="D4" s="13"/>
      <c r="E4" s="13"/>
      <c r="F4" s="13"/>
      <c r="G4" s="5"/>
      <c r="H4" s="5"/>
      <c r="I4" s="5"/>
      <c r="J4" s="5"/>
      <c r="K4" s="5"/>
      <c r="L4" s="5"/>
      <c r="M4" s="5"/>
    </row>
    <row r="5" spans="1:13" x14ac:dyDescent="0.35">
      <c r="A5" s="2"/>
      <c r="B5" s="12"/>
      <c r="C5" s="12"/>
      <c r="D5" s="12"/>
      <c r="E5" s="12"/>
      <c r="F5" s="12"/>
      <c r="G5" s="6"/>
      <c r="H5" s="6"/>
      <c r="I5" s="6"/>
      <c r="J5" s="6"/>
      <c r="K5" s="6"/>
      <c r="L5" s="6"/>
      <c r="M5" s="6"/>
    </row>
    <row r="6" spans="1:13" x14ac:dyDescent="0.35">
      <c r="A6" s="2"/>
      <c r="B6" s="12"/>
      <c r="C6" s="12"/>
      <c r="D6" s="12"/>
      <c r="E6" s="12"/>
      <c r="F6" s="12"/>
      <c r="G6" s="6"/>
      <c r="H6" s="6"/>
      <c r="I6" s="6"/>
      <c r="J6" s="6"/>
      <c r="K6" s="6"/>
      <c r="L6" s="6"/>
      <c r="M6" s="6"/>
    </row>
    <row r="7" spans="1:13" x14ac:dyDescent="0.35">
      <c r="A7" s="2"/>
      <c r="B7" s="12"/>
      <c r="C7" s="12"/>
      <c r="D7" s="12"/>
      <c r="E7" s="12"/>
      <c r="F7" s="12"/>
      <c r="G7" s="6"/>
      <c r="H7" s="6"/>
      <c r="I7" s="6"/>
      <c r="J7" s="6"/>
      <c r="K7" s="6"/>
      <c r="L7" s="6"/>
      <c r="M7" s="6"/>
    </row>
    <row r="8" spans="1:13" ht="16" thickBot="1" x14ac:dyDescent="0.4">
      <c r="A8" s="4"/>
      <c r="B8" s="14"/>
      <c r="C8" s="14"/>
      <c r="D8" s="14"/>
      <c r="E8" s="14"/>
      <c r="F8" s="14"/>
      <c r="G8" s="7"/>
      <c r="H8" s="7"/>
      <c r="I8" s="7"/>
      <c r="J8" s="7"/>
      <c r="K8" s="7"/>
      <c r="L8" s="7"/>
      <c r="M8" s="7"/>
    </row>
  </sheetData>
  <mergeCells count="1">
    <mergeCell ref="G2:M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A9B35-13B0-4D11-BFAE-184E97A25572}">
  <dimension ref="A1:M2"/>
  <sheetViews>
    <sheetView workbookViewId="0"/>
  </sheetViews>
  <sheetFormatPr defaultRowHeight="15.5" x14ac:dyDescent="0.35"/>
  <cols>
    <col min="1" max="3" width="20.58203125" customWidth="1"/>
    <col min="4" max="4" width="14.33203125" bestFit="1" customWidth="1"/>
    <col min="5" max="5" width="6.08203125" bestFit="1" customWidth="1"/>
    <col min="6" max="6" width="5.6640625" bestFit="1" customWidth="1"/>
    <col min="7" max="13" width="9.58203125" customWidth="1"/>
  </cols>
  <sheetData>
    <row r="1" spans="1:13" x14ac:dyDescent="0.35">
      <c r="E1" s="18" t="s">
        <v>36</v>
      </c>
      <c r="G1" s="9" t="s">
        <v>17</v>
      </c>
      <c r="H1" s="10"/>
      <c r="I1" s="10"/>
      <c r="J1" s="10"/>
      <c r="K1" s="10"/>
      <c r="L1" s="10"/>
      <c r="M1" s="10"/>
    </row>
    <row r="2" spans="1:13" x14ac:dyDescent="0.35">
      <c r="A2" s="11" t="s">
        <v>30</v>
      </c>
      <c r="B2" s="11" t="s">
        <v>31</v>
      </c>
      <c r="C2" s="11" t="s">
        <v>32</v>
      </c>
      <c r="D2" s="11" t="s">
        <v>33</v>
      </c>
      <c r="E2" s="11" t="s">
        <v>34</v>
      </c>
      <c r="F2" s="11" t="s">
        <v>35</v>
      </c>
      <c r="G2" s="11" t="s">
        <v>22</v>
      </c>
      <c r="H2" s="11" t="s">
        <v>23</v>
      </c>
      <c r="I2" s="11" t="s">
        <v>24</v>
      </c>
      <c r="J2" s="11" t="s">
        <v>25</v>
      </c>
      <c r="K2" s="11" t="s">
        <v>26</v>
      </c>
      <c r="L2" s="11" t="s">
        <v>27</v>
      </c>
      <c r="M2" s="11" t="s">
        <v>28</v>
      </c>
    </row>
  </sheetData>
  <mergeCells count="1">
    <mergeCell ref="G1:M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A4A939-7C6E-487D-9ED8-6952C4373C1A}">
  <dimension ref="A1:X7"/>
  <sheetViews>
    <sheetView workbookViewId="0"/>
  </sheetViews>
  <sheetFormatPr defaultRowHeight="15.5" x14ac:dyDescent="0.35"/>
  <cols>
    <col min="1" max="24" width="5.58203125" customWidth="1"/>
  </cols>
  <sheetData>
    <row r="1" spans="1:24" x14ac:dyDescent="0.35">
      <c r="A1">
        <f t="shared" ref="A1:X1" si="0">COUNTA(A$3:A$7)</f>
        <v>0</v>
      </c>
      <c r="B1">
        <f t="shared" si="0"/>
        <v>0</v>
      </c>
      <c r="C1">
        <f t="shared" si="0"/>
        <v>0</v>
      </c>
      <c r="D1">
        <f t="shared" si="0"/>
        <v>0</v>
      </c>
      <c r="E1">
        <f t="shared" si="0"/>
        <v>0</v>
      </c>
      <c r="F1">
        <f t="shared" si="0"/>
        <v>0</v>
      </c>
      <c r="G1">
        <f t="shared" si="0"/>
        <v>0</v>
      </c>
      <c r="H1">
        <f t="shared" si="0"/>
        <v>0</v>
      </c>
      <c r="I1">
        <f t="shared" si="0"/>
        <v>0</v>
      </c>
      <c r="J1">
        <f t="shared" si="0"/>
        <v>0</v>
      </c>
      <c r="K1">
        <f t="shared" si="0"/>
        <v>0</v>
      </c>
      <c r="L1">
        <f t="shared" si="0"/>
        <v>0</v>
      </c>
      <c r="M1">
        <f t="shared" si="0"/>
        <v>0</v>
      </c>
      <c r="N1">
        <f t="shared" si="0"/>
        <v>0</v>
      </c>
      <c r="O1">
        <f t="shared" si="0"/>
        <v>0</v>
      </c>
      <c r="P1">
        <f t="shared" si="0"/>
        <v>0</v>
      </c>
      <c r="Q1">
        <f t="shared" si="0"/>
        <v>0</v>
      </c>
      <c r="R1">
        <f t="shared" si="0"/>
        <v>0</v>
      </c>
      <c r="S1">
        <f t="shared" si="0"/>
        <v>0</v>
      </c>
      <c r="T1">
        <f t="shared" si="0"/>
        <v>0</v>
      </c>
      <c r="U1">
        <f t="shared" si="0"/>
        <v>0</v>
      </c>
      <c r="V1">
        <f t="shared" si="0"/>
        <v>0</v>
      </c>
      <c r="W1">
        <f t="shared" si="0"/>
        <v>0</v>
      </c>
      <c r="X1">
        <f t="shared" si="0"/>
        <v>0</v>
      </c>
    </row>
    <row r="2" spans="1:24" ht="16" thickBot="1" x14ac:dyDescent="0.4">
      <c r="A2" s="11">
        <v>1</v>
      </c>
      <c r="B2" s="11">
        <v>2</v>
      </c>
      <c r="C2" s="11">
        <v>3</v>
      </c>
      <c r="D2" s="11">
        <v>4</v>
      </c>
      <c r="E2" s="11">
        <v>5</v>
      </c>
      <c r="F2" s="11">
        <v>6</v>
      </c>
      <c r="G2" s="11">
        <v>7</v>
      </c>
      <c r="H2" s="11">
        <v>8</v>
      </c>
      <c r="I2" s="11">
        <v>9</v>
      </c>
      <c r="J2" s="11">
        <v>10</v>
      </c>
      <c r="K2" s="11">
        <v>11</v>
      </c>
      <c r="L2" s="11">
        <v>12</v>
      </c>
      <c r="M2" s="11">
        <v>13</v>
      </c>
      <c r="N2" s="11">
        <v>14</v>
      </c>
      <c r="O2" s="11">
        <v>15</v>
      </c>
      <c r="P2" s="11">
        <v>16</v>
      </c>
      <c r="Q2" s="11">
        <v>17</v>
      </c>
      <c r="R2" s="11">
        <v>18</v>
      </c>
      <c r="S2" s="11">
        <v>19</v>
      </c>
      <c r="T2" s="11">
        <v>20</v>
      </c>
      <c r="U2" s="11">
        <v>21</v>
      </c>
      <c r="V2" s="11">
        <v>22</v>
      </c>
      <c r="W2" s="11">
        <v>23</v>
      </c>
      <c r="X2" s="11">
        <v>24</v>
      </c>
    </row>
    <row r="3" spans="1:24" x14ac:dyDescent="0.35">
      <c r="A3" s="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5"/>
    </row>
    <row r="4" spans="1:24" x14ac:dyDescent="0.35">
      <c r="A4" s="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6"/>
    </row>
    <row r="5" spans="1:24" x14ac:dyDescent="0.35">
      <c r="A5" s="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6"/>
    </row>
    <row r="6" spans="1:24" x14ac:dyDescent="0.35">
      <c r="A6" s="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6"/>
    </row>
    <row r="7" spans="1:24" ht="16" thickBot="1" x14ac:dyDescent="0.4">
      <c r="A7" s="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7"/>
    </row>
  </sheetData>
  <conditionalFormatting sqref="A3:X7">
    <cfRule type="expression" dxfId="4" priority="1" stopIfTrue="1">
      <formula>LEFT(A3)="\"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00DF7-67D5-48E7-99CB-CB707F9A5EA2}">
  <dimension ref="A1:AD8"/>
  <sheetViews>
    <sheetView workbookViewId="0"/>
  </sheetViews>
  <sheetFormatPr defaultRowHeight="15.5" x14ac:dyDescent="0.35"/>
  <cols>
    <col min="1" max="1" width="6.58203125" bestFit="1" customWidth="1"/>
    <col min="2" max="2" width="9.58203125" customWidth="1"/>
    <col min="3" max="3" width="20.58203125" customWidth="1"/>
    <col min="4" max="4" width="6.75" bestFit="1" customWidth="1"/>
    <col min="5" max="5" width="6.58203125" bestFit="1" customWidth="1"/>
    <col min="6" max="6" width="8.58203125" bestFit="1" customWidth="1"/>
    <col min="7" max="30" width="4" customWidth="1"/>
  </cols>
  <sheetData>
    <row r="1" spans="1:30" x14ac:dyDescent="0.35">
      <c r="A1" s="19" t="s">
        <v>41</v>
      </c>
      <c r="B1" s="8"/>
      <c r="C1" s="8"/>
      <c r="D1" s="8"/>
      <c r="E1" s="8"/>
      <c r="F1" t="s">
        <v>42</v>
      </c>
      <c r="G1" t="str">
        <f t="shared" ref="G1:AD1" si="0">IF(COUNTIF(G$4:G$8,"~?")&gt;0,COUNTIF(G$4:G$8,"~?"),"")</f>
        <v/>
      </c>
      <c r="H1" t="str">
        <f t="shared" si="0"/>
        <v/>
      </c>
      <c r="I1" t="str">
        <f t="shared" si="0"/>
        <v/>
      </c>
      <c r="J1" t="str">
        <f t="shared" si="0"/>
        <v/>
      </c>
      <c r="K1" t="str">
        <f t="shared" si="0"/>
        <v/>
      </c>
      <c r="L1" t="str">
        <f t="shared" si="0"/>
        <v/>
      </c>
      <c r="M1" t="str">
        <f t="shared" si="0"/>
        <v/>
      </c>
      <c r="N1" t="str">
        <f t="shared" si="0"/>
        <v/>
      </c>
      <c r="O1" t="str">
        <f t="shared" si="0"/>
        <v/>
      </c>
      <c r="P1" t="str">
        <f t="shared" si="0"/>
        <v/>
      </c>
      <c r="Q1" t="str">
        <f t="shared" si="0"/>
        <v/>
      </c>
      <c r="R1" t="str">
        <f t="shared" si="0"/>
        <v/>
      </c>
      <c r="S1" t="str">
        <f t="shared" si="0"/>
        <v/>
      </c>
      <c r="T1" t="str">
        <f t="shared" si="0"/>
        <v/>
      </c>
      <c r="U1" t="str">
        <f t="shared" si="0"/>
        <v/>
      </c>
      <c r="V1" t="str">
        <f t="shared" si="0"/>
        <v/>
      </c>
      <c r="W1" t="str">
        <f t="shared" si="0"/>
        <v/>
      </c>
      <c r="X1" t="str">
        <f t="shared" si="0"/>
        <v/>
      </c>
      <c r="Y1" t="str">
        <f t="shared" si="0"/>
        <v/>
      </c>
      <c r="Z1" t="str">
        <f t="shared" si="0"/>
        <v/>
      </c>
      <c r="AA1" t="str">
        <f t="shared" si="0"/>
        <v/>
      </c>
      <c r="AB1" t="str">
        <f t="shared" si="0"/>
        <v/>
      </c>
      <c r="AC1" t="str">
        <f t="shared" si="0"/>
        <v/>
      </c>
      <c r="AD1" t="str">
        <f t="shared" si="0"/>
        <v/>
      </c>
    </row>
    <row r="2" spans="1:30" x14ac:dyDescent="0.35">
      <c r="A2" s="8"/>
      <c r="B2" s="8"/>
      <c r="C2" s="8"/>
      <c r="D2" s="8"/>
      <c r="E2" s="8"/>
      <c r="F2" t="s">
        <v>43</v>
      </c>
      <c r="G2" s="20">
        <f t="shared" ref="G2:AD2" si="1">COUNTIF(G$4:G$8,"+")</f>
        <v>0</v>
      </c>
      <c r="H2" s="20">
        <f t="shared" si="1"/>
        <v>0</v>
      </c>
      <c r="I2" s="20">
        <f t="shared" si="1"/>
        <v>0</v>
      </c>
      <c r="J2" s="20">
        <f t="shared" si="1"/>
        <v>0</v>
      </c>
      <c r="K2" s="20">
        <f t="shared" si="1"/>
        <v>0</v>
      </c>
      <c r="L2" s="20">
        <f t="shared" si="1"/>
        <v>0</v>
      </c>
      <c r="M2" s="20">
        <f t="shared" si="1"/>
        <v>0</v>
      </c>
      <c r="N2" s="20">
        <f t="shared" si="1"/>
        <v>0</v>
      </c>
      <c r="O2" s="20">
        <f t="shared" si="1"/>
        <v>0</v>
      </c>
      <c r="P2" s="20">
        <f t="shared" si="1"/>
        <v>0</v>
      </c>
      <c r="Q2" s="20">
        <f t="shared" si="1"/>
        <v>0</v>
      </c>
      <c r="R2" s="20">
        <f t="shared" si="1"/>
        <v>0</v>
      </c>
      <c r="S2" s="20">
        <f t="shared" si="1"/>
        <v>0</v>
      </c>
      <c r="T2" s="20">
        <f t="shared" si="1"/>
        <v>0</v>
      </c>
      <c r="U2" s="20">
        <f t="shared" si="1"/>
        <v>0</v>
      </c>
      <c r="V2" s="20">
        <f t="shared" si="1"/>
        <v>0</v>
      </c>
      <c r="W2" s="20">
        <f t="shared" si="1"/>
        <v>0</v>
      </c>
      <c r="X2" s="20">
        <f t="shared" si="1"/>
        <v>0</v>
      </c>
      <c r="Y2" s="20">
        <f t="shared" si="1"/>
        <v>0</v>
      </c>
      <c r="Z2" s="20">
        <f t="shared" si="1"/>
        <v>0</v>
      </c>
      <c r="AA2" s="20">
        <f t="shared" si="1"/>
        <v>0</v>
      </c>
      <c r="AB2" s="20">
        <f t="shared" si="1"/>
        <v>0</v>
      </c>
      <c r="AC2" s="20">
        <f t="shared" si="1"/>
        <v>0</v>
      </c>
      <c r="AD2" s="20">
        <f t="shared" si="1"/>
        <v>0</v>
      </c>
    </row>
    <row r="3" spans="1:30" ht="16" thickBot="1" x14ac:dyDescent="0.4">
      <c r="A3" s="11" t="s">
        <v>37</v>
      </c>
      <c r="B3" s="11" t="s">
        <v>38</v>
      </c>
      <c r="C3" s="11" t="s">
        <v>18</v>
      </c>
      <c r="D3" s="11" t="s">
        <v>19</v>
      </c>
      <c r="E3" s="11" t="s">
        <v>39</v>
      </c>
      <c r="F3" s="11" t="s">
        <v>40</v>
      </c>
      <c r="G3" s="11">
        <v>1</v>
      </c>
      <c r="H3" s="11">
        <v>2</v>
      </c>
      <c r="I3" s="11">
        <v>3</v>
      </c>
      <c r="J3" s="11">
        <v>4</v>
      </c>
      <c r="K3" s="11">
        <v>5</v>
      </c>
      <c r="L3" s="11">
        <v>6</v>
      </c>
      <c r="M3" s="11">
        <v>7</v>
      </c>
      <c r="N3" s="11">
        <v>8</v>
      </c>
      <c r="O3" s="11">
        <v>9</v>
      </c>
      <c r="P3" s="11">
        <v>10</v>
      </c>
      <c r="Q3" s="11">
        <v>11</v>
      </c>
      <c r="R3" s="11">
        <v>12</v>
      </c>
      <c r="S3" s="11">
        <v>13</v>
      </c>
      <c r="T3" s="11">
        <v>14</v>
      </c>
      <c r="U3" s="11">
        <v>15</v>
      </c>
      <c r="V3" s="11">
        <v>16</v>
      </c>
      <c r="W3" s="11">
        <v>17</v>
      </c>
      <c r="X3" s="11">
        <v>18</v>
      </c>
      <c r="Y3" s="11">
        <v>19</v>
      </c>
      <c r="Z3" s="11">
        <v>20</v>
      </c>
      <c r="AA3" s="11">
        <v>21</v>
      </c>
      <c r="AB3" s="11">
        <v>22</v>
      </c>
      <c r="AC3" s="11">
        <v>23</v>
      </c>
      <c r="AD3" s="11">
        <v>24</v>
      </c>
    </row>
    <row r="4" spans="1:30" x14ac:dyDescent="0.35">
      <c r="A4" s="3"/>
      <c r="B4" s="3" t="str">
        <f ca="1">IF(ISBLANK($A4),"",OFFSET(Команды!A$3,MATCH($A4,OFFSET(Команды!$F$4:$F$8,0,Площадка!$B$1),0),0))</f>
        <v/>
      </c>
      <c r="C4" s="13" t="str">
        <f ca="1">IF(ISBLANK($A4),"",OFFSET(Команды!B$3,MATCH($A4,OFFSET(Команды!$F$4:$F$8,0,Площадка!$B$1),0),0))</f>
        <v/>
      </c>
      <c r="D4" s="13" t="str">
        <f ca="1">IF(ISBLANK($A4),"",OFFSET(Команды!C$3,MATCH($A4,OFFSET(Команды!$F$4:$F$8,0,Площадка!$B$1),0),0))</f>
        <v/>
      </c>
      <c r="E4" s="13" t="str">
        <f t="shared" ref="E4:E8" si="2">IF(ISBLANK($A4),"",COUNTIF(G4:AD4,"+"))</f>
        <v/>
      </c>
      <c r="F4" s="15" t="str">
        <f t="shared" ref="F4:F8" si="3">IF(COUNTIF(G4:AD4,"~?")&gt;0,COUNTIF(G4:AD4,"~?"),"")</f>
        <v/>
      </c>
      <c r="G4" s="21" t="str">
        <f>IF(COUNTIF(Верно!A$3:A$7,$A4)&gt;0,"+",IF(COUNTIF(Верно!A$3:A$7,"\"&amp;$A4)&gt;0,"?",""))</f>
        <v/>
      </c>
      <c r="H4" s="21" t="str">
        <f>IF(COUNTIF(Верно!B$3:B$7,$A4)&gt;0,"+",IF(COUNTIF(Верно!B$3:B$7,"\"&amp;$A4)&gt;0,"?",""))</f>
        <v/>
      </c>
      <c r="I4" s="21" t="str">
        <f>IF(COUNTIF(Верно!C$3:C$7,$A4)&gt;0,"+",IF(COUNTIF(Верно!C$3:C$7,"\"&amp;$A4)&gt;0,"?",""))</f>
        <v/>
      </c>
      <c r="J4" s="21" t="str">
        <f>IF(COUNTIF(Верно!D$3:D$7,$A4)&gt;0,"+",IF(COUNTIF(Верно!D$3:D$7,"\"&amp;$A4)&gt;0,"?",""))</f>
        <v/>
      </c>
      <c r="K4" s="21" t="str">
        <f>IF(COUNTIF(Верно!E$3:E$7,$A4)&gt;0,"+",IF(COUNTIF(Верно!E$3:E$7,"\"&amp;$A4)&gt;0,"?",""))</f>
        <v/>
      </c>
      <c r="L4" s="21" t="str">
        <f>IF(COUNTIF(Верно!F$3:F$7,$A4)&gt;0,"+",IF(COUNTIF(Верно!F$3:F$7,"\"&amp;$A4)&gt;0,"?",""))</f>
        <v/>
      </c>
      <c r="M4" s="21" t="str">
        <f>IF(COUNTIF(Верно!G$3:G$7,$A4)&gt;0,"+",IF(COUNTIF(Верно!G$3:G$7,"\"&amp;$A4)&gt;0,"?",""))</f>
        <v/>
      </c>
      <c r="N4" s="21" t="str">
        <f>IF(COUNTIF(Верно!H$3:H$7,$A4)&gt;0,"+",IF(COUNTIF(Верно!H$3:H$7,"\"&amp;$A4)&gt;0,"?",""))</f>
        <v/>
      </c>
      <c r="O4" s="21" t="str">
        <f>IF(COUNTIF(Верно!I$3:I$7,$A4)&gt;0,"+",IF(COUNTIF(Верно!I$3:I$7,"\"&amp;$A4)&gt;0,"?",""))</f>
        <v/>
      </c>
      <c r="P4" s="21" t="str">
        <f>IF(COUNTIF(Верно!J$3:J$7,$A4)&gt;0,"+",IF(COUNTIF(Верно!J$3:J$7,"\"&amp;$A4)&gt;0,"?",""))</f>
        <v/>
      </c>
      <c r="Q4" s="21" t="str">
        <f>IF(COUNTIF(Верно!K$3:K$7,$A4)&gt;0,"+",IF(COUNTIF(Верно!K$3:K$7,"\"&amp;$A4)&gt;0,"?",""))</f>
        <v/>
      </c>
      <c r="R4" s="21" t="str">
        <f>IF(COUNTIF(Верно!L$3:L$7,$A4)&gt;0,"+",IF(COUNTIF(Верно!L$3:L$7,"\"&amp;$A4)&gt;0,"?",""))</f>
        <v/>
      </c>
      <c r="S4" s="21" t="str">
        <f>IF(COUNTIF(Верно!M$3:M$7,$A4)&gt;0,"+",IF(COUNTIF(Верно!M$3:M$7,"\"&amp;$A4)&gt;0,"?",""))</f>
        <v/>
      </c>
      <c r="T4" s="21" t="str">
        <f>IF(COUNTIF(Верно!N$3:N$7,$A4)&gt;0,"+",IF(COUNTIF(Верно!N$3:N$7,"\"&amp;$A4)&gt;0,"?",""))</f>
        <v/>
      </c>
      <c r="U4" s="21" t="str">
        <f>IF(COUNTIF(Верно!O$3:O$7,$A4)&gt;0,"+",IF(COUNTIF(Верно!O$3:O$7,"\"&amp;$A4)&gt;0,"?",""))</f>
        <v/>
      </c>
      <c r="V4" s="21" t="str">
        <f>IF(COUNTIF(Верно!P$3:P$7,$A4)&gt;0,"+",IF(COUNTIF(Верно!P$3:P$7,"\"&amp;$A4)&gt;0,"?",""))</f>
        <v/>
      </c>
      <c r="W4" s="21" t="str">
        <f>IF(COUNTIF(Верно!Q$3:Q$7,$A4)&gt;0,"+",IF(COUNTIF(Верно!Q$3:Q$7,"\"&amp;$A4)&gt;0,"?",""))</f>
        <v/>
      </c>
      <c r="X4" s="21" t="str">
        <f>IF(COUNTIF(Верно!R$3:R$7,$A4)&gt;0,"+",IF(COUNTIF(Верно!R$3:R$7,"\"&amp;$A4)&gt;0,"?",""))</f>
        <v/>
      </c>
      <c r="Y4" s="21" t="str">
        <f>IF(COUNTIF(Верно!S$3:S$7,$A4)&gt;0,"+",IF(COUNTIF(Верно!S$3:S$7,"\"&amp;$A4)&gt;0,"?",""))</f>
        <v/>
      </c>
      <c r="Z4" s="21" t="str">
        <f>IF(COUNTIF(Верно!T$3:T$7,$A4)&gt;0,"+",IF(COUNTIF(Верно!T$3:T$7,"\"&amp;$A4)&gt;0,"?",""))</f>
        <v/>
      </c>
      <c r="AA4" s="21" t="str">
        <f>IF(COUNTIF(Верно!U$3:U$7,$A4)&gt;0,"+",IF(COUNTIF(Верно!U$3:U$7,"\"&amp;$A4)&gt;0,"?",""))</f>
        <v/>
      </c>
      <c r="AB4" s="21" t="str">
        <f>IF(COUNTIF(Верно!V$3:V$7,$A4)&gt;0,"+",IF(COUNTIF(Верно!V$3:V$7,"\"&amp;$A4)&gt;0,"?",""))</f>
        <v/>
      </c>
      <c r="AC4" s="21" t="str">
        <f>IF(COUNTIF(Верно!W$3:W$7,$A4)&gt;0,"+",IF(COUNTIF(Верно!W$3:W$7,"\"&amp;$A4)&gt;0,"?",""))</f>
        <v/>
      </c>
      <c r="AD4" s="22" t="str">
        <f>IF(COUNTIF(Верно!X$3:X$7,$A4)&gt;0,"+",IF(COUNTIF(Верно!X$3:X$7,"\"&amp;$A4)&gt;0,"?",""))</f>
        <v/>
      </c>
    </row>
    <row r="5" spans="1:30" x14ac:dyDescent="0.35">
      <c r="A5" s="2"/>
      <c r="B5" s="2" t="str">
        <f ca="1">IF(ISBLANK($A5),"",OFFSET(Команды!A$3,MATCH($A5,OFFSET(Команды!$F$4:$F$8,0,Площадка!$B$1),0),0))</f>
        <v/>
      </c>
      <c r="C5" s="12" t="str">
        <f ca="1">IF(ISBLANK($A5),"",OFFSET(Команды!B$3,MATCH($A5,OFFSET(Команды!$F$4:$F$8,0,Площадка!$B$1),0),0))</f>
        <v/>
      </c>
      <c r="D5" s="12" t="str">
        <f ca="1">IF(ISBLANK($A5),"",OFFSET(Команды!C$3,MATCH($A5,OFFSET(Команды!$F$4:$F$8,0,Площадка!$B$1),0),0))</f>
        <v/>
      </c>
      <c r="E5" s="12" t="str">
        <f t="shared" si="2"/>
        <v/>
      </c>
      <c r="F5" s="16" t="str">
        <f t="shared" si="3"/>
        <v/>
      </c>
      <c r="G5" s="23" t="str">
        <f>IF(COUNTIF(Верно!A$3:A$7,$A5)&gt;0,"+",IF(COUNTIF(Верно!A$3:A$7,"\"&amp;$A5)&gt;0,"?",""))</f>
        <v/>
      </c>
      <c r="H5" s="23" t="str">
        <f>IF(COUNTIF(Верно!B$3:B$7,$A5)&gt;0,"+",IF(COUNTIF(Верно!B$3:B$7,"\"&amp;$A5)&gt;0,"?",""))</f>
        <v/>
      </c>
      <c r="I5" s="23" t="str">
        <f>IF(COUNTIF(Верно!C$3:C$7,$A5)&gt;0,"+",IF(COUNTIF(Верно!C$3:C$7,"\"&amp;$A5)&gt;0,"?",""))</f>
        <v/>
      </c>
      <c r="J5" s="23" t="str">
        <f>IF(COUNTIF(Верно!D$3:D$7,$A5)&gt;0,"+",IF(COUNTIF(Верно!D$3:D$7,"\"&amp;$A5)&gt;0,"?",""))</f>
        <v/>
      </c>
      <c r="K5" s="23" t="str">
        <f>IF(COUNTIF(Верно!E$3:E$7,$A5)&gt;0,"+",IF(COUNTIF(Верно!E$3:E$7,"\"&amp;$A5)&gt;0,"?",""))</f>
        <v/>
      </c>
      <c r="L5" s="23" t="str">
        <f>IF(COUNTIF(Верно!F$3:F$7,$A5)&gt;0,"+",IF(COUNTIF(Верно!F$3:F$7,"\"&amp;$A5)&gt;0,"?",""))</f>
        <v/>
      </c>
      <c r="M5" s="23" t="str">
        <f>IF(COUNTIF(Верно!G$3:G$7,$A5)&gt;0,"+",IF(COUNTIF(Верно!G$3:G$7,"\"&amp;$A5)&gt;0,"?",""))</f>
        <v/>
      </c>
      <c r="N5" s="23" t="str">
        <f>IF(COUNTIF(Верно!H$3:H$7,$A5)&gt;0,"+",IF(COUNTIF(Верно!H$3:H$7,"\"&amp;$A5)&gt;0,"?",""))</f>
        <v/>
      </c>
      <c r="O5" s="23" t="str">
        <f>IF(COUNTIF(Верно!I$3:I$7,$A5)&gt;0,"+",IF(COUNTIF(Верно!I$3:I$7,"\"&amp;$A5)&gt;0,"?",""))</f>
        <v/>
      </c>
      <c r="P5" s="23" t="str">
        <f>IF(COUNTIF(Верно!J$3:J$7,$A5)&gt;0,"+",IF(COUNTIF(Верно!J$3:J$7,"\"&amp;$A5)&gt;0,"?",""))</f>
        <v/>
      </c>
      <c r="Q5" s="23" t="str">
        <f>IF(COUNTIF(Верно!K$3:K$7,$A5)&gt;0,"+",IF(COUNTIF(Верно!K$3:K$7,"\"&amp;$A5)&gt;0,"?",""))</f>
        <v/>
      </c>
      <c r="R5" s="23" t="str">
        <f>IF(COUNTIF(Верно!L$3:L$7,$A5)&gt;0,"+",IF(COUNTIF(Верно!L$3:L$7,"\"&amp;$A5)&gt;0,"?",""))</f>
        <v/>
      </c>
      <c r="S5" s="23" t="str">
        <f>IF(COUNTIF(Верно!M$3:M$7,$A5)&gt;0,"+",IF(COUNTIF(Верно!M$3:M$7,"\"&amp;$A5)&gt;0,"?",""))</f>
        <v/>
      </c>
      <c r="T5" s="23" t="str">
        <f>IF(COUNTIF(Верно!N$3:N$7,$A5)&gt;0,"+",IF(COUNTIF(Верно!N$3:N$7,"\"&amp;$A5)&gt;0,"?",""))</f>
        <v/>
      </c>
      <c r="U5" s="23" t="str">
        <f>IF(COUNTIF(Верно!O$3:O$7,$A5)&gt;0,"+",IF(COUNTIF(Верно!O$3:O$7,"\"&amp;$A5)&gt;0,"?",""))</f>
        <v/>
      </c>
      <c r="V5" s="23" t="str">
        <f>IF(COUNTIF(Верно!P$3:P$7,$A5)&gt;0,"+",IF(COUNTIF(Верно!P$3:P$7,"\"&amp;$A5)&gt;0,"?",""))</f>
        <v/>
      </c>
      <c r="W5" s="23" t="str">
        <f>IF(COUNTIF(Верно!Q$3:Q$7,$A5)&gt;0,"+",IF(COUNTIF(Верно!Q$3:Q$7,"\"&amp;$A5)&gt;0,"?",""))</f>
        <v/>
      </c>
      <c r="X5" s="23" t="str">
        <f>IF(COUNTIF(Верно!R$3:R$7,$A5)&gt;0,"+",IF(COUNTIF(Верно!R$3:R$7,"\"&amp;$A5)&gt;0,"?",""))</f>
        <v/>
      </c>
      <c r="Y5" s="23" t="str">
        <f>IF(COUNTIF(Верно!S$3:S$7,$A5)&gt;0,"+",IF(COUNTIF(Верно!S$3:S$7,"\"&amp;$A5)&gt;0,"?",""))</f>
        <v/>
      </c>
      <c r="Z5" s="23" t="str">
        <f>IF(COUNTIF(Верно!T$3:T$7,$A5)&gt;0,"+",IF(COUNTIF(Верно!T$3:T$7,"\"&amp;$A5)&gt;0,"?",""))</f>
        <v/>
      </c>
      <c r="AA5" s="23" t="str">
        <f>IF(COUNTIF(Верно!U$3:U$7,$A5)&gt;0,"+",IF(COUNTIF(Верно!U$3:U$7,"\"&amp;$A5)&gt;0,"?",""))</f>
        <v/>
      </c>
      <c r="AB5" s="23" t="str">
        <f>IF(COUNTIF(Верно!V$3:V$7,$A5)&gt;0,"+",IF(COUNTIF(Верно!V$3:V$7,"\"&amp;$A5)&gt;0,"?",""))</f>
        <v/>
      </c>
      <c r="AC5" s="23" t="str">
        <f>IF(COUNTIF(Верно!W$3:W$7,$A5)&gt;0,"+",IF(COUNTIF(Верно!W$3:W$7,"\"&amp;$A5)&gt;0,"?",""))</f>
        <v/>
      </c>
      <c r="AD5" s="24" t="str">
        <f>IF(COUNTIF(Верно!X$3:X$7,$A5)&gt;0,"+",IF(COUNTIF(Верно!X$3:X$7,"\"&amp;$A5)&gt;0,"?",""))</f>
        <v/>
      </c>
    </row>
    <row r="6" spans="1:30" x14ac:dyDescent="0.35">
      <c r="A6" s="2"/>
      <c r="B6" s="2" t="str">
        <f ca="1">IF(ISBLANK($A6),"",OFFSET(Команды!A$3,MATCH($A6,OFFSET(Команды!$F$4:$F$8,0,Площадка!$B$1),0),0))</f>
        <v/>
      </c>
      <c r="C6" s="12" t="str">
        <f ca="1">IF(ISBLANK($A6),"",OFFSET(Команды!B$3,MATCH($A6,OFFSET(Команды!$F$4:$F$8,0,Площадка!$B$1),0),0))</f>
        <v/>
      </c>
      <c r="D6" s="12" t="str">
        <f ca="1">IF(ISBLANK($A6),"",OFFSET(Команды!C$3,MATCH($A6,OFFSET(Команды!$F$4:$F$8,0,Площадка!$B$1),0),0))</f>
        <v/>
      </c>
      <c r="E6" s="12" t="str">
        <f t="shared" si="2"/>
        <v/>
      </c>
      <c r="F6" s="16" t="str">
        <f t="shared" si="3"/>
        <v/>
      </c>
      <c r="G6" s="23" t="str">
        <f>IF(COUNTIF(Верно!A$3:A$7,$A6)&gt;0,"+",IF(COUNTIF(Верно!A$3:A$7,"\"&amp;$A6)&gt;0,"?",""))</f>
        <v/>
      </c>
      <c r="H6" s="23" t="str">
        <f>IF(COUNTIF(Верно!B$3:B$7,$A6)&gt;0,"+",IF(COUNTIF(Верно!B$3:B$7,"\"&amp;$A6)&gt;0,"?",""))</f>
        <v/>
      </c>
      <c r="I6" s="23" t="str">
        <f>IF(COUNTIF(Верно!C$3:C$7,$A6)&gt;0,"+",IF(COUNTIF(Верно!C$3:C$7,"\"&amp;$A6)&gt;0,"?",""))</f>
        <v/>
      </c>
      <c r="J6" s="23" t="str">
        <f>IF(COUNTIF(Верно!D$3:D$7,$A6)&gt;0,"+",IF(COUNTIF(Верно!D$3:D$7,"\"&amp;$A6)&gt;0,"?",""))</f>
        <v/>
      </c>
      <c r="K6" s="23" t="str">
        <f>IF(COUNTIF(Верно!E$3:E$7,$A6)&gt;0,"+",IF(COUNTIF(Верно!E$3:E$7,"\"&amp;$A6)&gt;0,"?",""))</f>
        <v/>
      </c>
      <c r="L6" s="23" t="str">
        <f>IF(COUNTIF(Верно!F$3:F$7,$A6)&gt;0,"+",IF(COUNTIF(Верно!F$3:F$7,"\"&amp;$A6)&gt;0,"?",""))</f>
        <v/>
      </c>
      <c r="M6" s="23" t="str">
        <f>IF(COUNTIF(Верно!G$3:G$7,$A6)&gt;0,"+",IF(COUNTIF(Верно!G$3:G$7,"\"&amp;$A6)&gt;0,"?",""))</f>
        <v/>
      </c>
      <c r="N6" s="23" t="str">
        <f>IF(COUNTIF(Верно!H$3:H$7,$A6)&gt;0,"+",IF(COUNTIF(Верно!H$3:H$7,"\"&amp;$A6)&gt;0,"?",""))</f>
        <v/>
      </c>
      <c r="O6" s="23" t="str">
        <f>IF(COUNTIF(Верно!I$3:I$7,$A6)&gt;0,"+",IF(COUNTIF(Верно!I$3:I$7,"\"&amp;$A6)&gt;0,"?",""))</f>
        <v/>
      </c>
      <c r="P6" s="23" t="str">
        <f>IF(COUNTIF(Верно!J$3:J$7,$A6)&gt;0,"+",IF(COUNTIF(Верно!J$3:J$7,"\"&amp;$A6)&gt;0,"?",""))</f>
        <v/>
      </c>
      <c r="Q6" s="23" t="str">
        <f>IF(COUNTIF(Верно!K$3:K$7,$A6)&gt;0,"+",IF(COUNTIF(Верно!K$3:K$7,"\"&amp;$A6)&gt;0,"?",""))</f>
        <v/>
      </c>
      <c r="R6" s="23" t="str">
        <f>IF(COUNTIF(Верно!L$3:L$7,$A6)&gt;0,"+",IF(COUNTIF(Верно!L$3:L$7,"\"&amp;$A6)&gt;0,"?",""))</f>
        <v/>
      </c>
      <c r="S6" s="23" t="str">
        <f>IF(COUNTIF(Верно!M$3:M$7,$A6)&gt;0,"+",IF(COUNTIF(Верно!M$3:M$7,"\"&amp;$A6)&gt;0,"?",""))</f>
        <v/>
      </c>
      <c r="T6" s="23" t="str">
        <f>IF(COUNTIF(Верно!N$3:N$7,$A6)&gt;0,"+",IF(COUNTIF(Верно!N$3:N$7,"\"&amp;$A6)&gt;0,"?",""))</f>
        <v/>
      </c>
      <c r="U6" s="23" t="str">
        <f>IF(COUNTIF(Верно!O$3:O$7,$A6)&gt;0,"+",IF(COUNTIF(Верно!O$3:O$7,"\"&amp;$A6)&gt;0,"?",""))</f>
        <v/>
      </c>
      <c r="V6" s="23" t="str">
        <f>IF(COUNTIF(Верно!P$3:P$7,$A6)&gt;0,"+",IF(COUNTIF(Верно!P$3:P$7,"\"&amp;$A6)&gt;0,"?",""))</f>
        <v/>
      </c>
      <c r="W6" s="23" t="str">
        <f>IF(COUNTIF(Верно!Q$3:Q$7,$A6)&gt;0,"+",IF(COUNTIF(Верно!Q$3:Q$7,"\"&amp;$A6)&gt;0,"?",""))</f>
        <v/>
      </c>
      <c r="X6" s="23" t="str">
        <f>IF(COUNTIF(Верно!R$3:R$7,$A6)&gt;0,"+",IF(COUNTIF(Верно!R$3:R$7,"\"&amp;$A6)&gt;0,"?",""))</f>
        <v/>
      </c>
      <c r="Y6" s="23" t="str">
        <f>IF(COUNTIF(Верно!S$3:S$7,$A6)&gt;0,"+",IF(COUNTIF(Верно!S$3:S$7,"\"&amp;$A6)&gt;0,"?",""))</f>
        <v/>
      </c>
      <c r="Z6" s="23" t="str">
        <f>IF(COUNTIF(Верно!T$3:T$7,$A6)&gt;0,"+",IF(COUNTIF(Верно!T$3:T$7,"\"&amp;$A6)&gt;0,"?",""))</f>
        <v/>
      </c>
      <c r="AA6" s="23" t="str">
        <f>IF(COUNTIF(Верно!U$3:U$7,$A6)&gt;0,"+",IF(COUNTIF(Верно!U$3:U$7,"\"&amp;$A6)&gt;0,"?",""))</f>
        <v/>
      </c>
      <c r="AB6" s="23" t="str">
        <f>IF(COUNTIF(Верно!V$3:V$7,$A6)&gt;0,"+",IF(COUNTIF(Верно!V$3:V$7,"\"&amp;$A6)&gt;0,"?",""))</f>
        <v/>
      </c>
      <c r="AC6" s="23" t="str">
        <f>IF(COUNTIF(Верно!W$3:W$7,$A6)&gt;0,"+",IF(COUNTIF(Верно!W$3:W$7,"\"&amp;$A6)&gt;0,"?",""))</f>
        <v/>
      </c>
      <c r="AD6" s="24" t="str">
        <f>IF(COUNTIF(Верно!X$3:X$7,$A6)&gt;0,"+",IF(COUNTIF(Верно!X$3:X$7,"\"&amp;$A6)&gt;0,"?",""))</f>
        <v/>
      </c>
    </row>
    <row r="7" spans="1:30" x14ac:dyDescent="0.35">
      <c r="A7" s="2"/>
      <c r="B7" s="2" t="str">
        <f ca="1">IF(ISBLANK($A7),"",OFFSET(Команды!A$3,MATCH($A7,OFFSET(Команды!$F$4:$F$8,0,Площадка!$B$1),0),0))</f>
        <v/>
      </c>
      <c r="C7" s="12" t="str">
        <f ca="1">IF(ISBLANK($A7),"",OFFSET(Команды!B$3,MATCH($A7,OFFSET(Команды!$F$4:$F$8,0,Площадка!$B$1),0),0))</f>
        <v/>
      </c>
      <c r="D7" s="12" t="str">
        <f ca="1">IF(ISBLANK($A7),"",OFFSET(Команды!C$3,MATCH($A7,OFFSET(Команды!$F$4:$F$8,0,Площадка!$B$1),0),0))</f>
        <v/>
      </c>
      <c r="E7" s="12" t="str">
        <f t="shared" si="2"/>
        <v/>
      </c>
      <c r="F7" s="16" t="str">
        <f t="shared" si="3"/>
        <v/>
      </c>
      <c r="G7" s="23" t="str">
        <f>IF(COUNTIF(Верно!A$3:A$7,$A7)&gt;0,"+",IF(COUNTIF(Верно!A$3:A$7,"\"&amp;$A7)&gt;0,"?",""))</f>
        <v/>
      </c>
      <c r="H7" s="23" t="str">
        <f>IF(COUNTIF(Верно!B$3:B$7,$A7)&gt;0,"+",IF(COUNTIF(Верно!B$3:B$7,"\"&amp;$A7)&gt;0,"?",""))</f>
        <v/>
      </c>
      <c r="I7" s="23" t="str">
        <f>IF(COUNTIF(Верно!C$3:C$7,$A7)&gt;0,"+",IF(COUNTIF(Верно!C$3:C$7,"\"&amp;$A7)&gt;0,"?",""))</f>
        <v/>
      </c>
      <c r="J7" s="23" t="str">
        <f>IF(COUNTIF(Верно!D$3:D$7,$A7)&gt;0,"+",IF(COUNTIF(Верно!D$3:D$7,"\"&amp;$A7)&gt;0,"?",""))</f>
        <v/>
      </c>
      <c r="K7" s="23" t="str">
        <f>IF(COUNTIF(Верно!E$3:E$7,$A7)&gt;0,"+",IF(COUNTIF(Верно!E$3:E$7,"\"&amp;$A7)&gt;0,"?",""))</f>
        <v/>
      </c>
      <c r="L7" s="23" t="str">
        <f>IF(COUNTIF(Верно!F$3:F$7,$A7)&gt;0,"+",IF(COUNTIF(Верно!F$3:F$7,"\"&amp;$A7)&gt;0,"?",""))</f>
        <v/>
      </c>
      <c r="M7" s="23" t="str">
        <f>IF(COUNTIF(Верно!G$3:G$7,$A7)&gt;0,"+",IF(COUNTIF(Верно!G$3:G$7,"\"&amp;$A7)&gt;0,"?",""))</f>
        <v/>
      </c>
      <c r="N7" s="23" t="str">
        <f>IF(COUNTIF(Верно!H$3:H$7,$A7)&gt;0,"+",IF(COUNTIF(Верно!H$3:H$7,"\"&amp;$A7)&gt;0,"?",""))</f>
        <v/>
      </c>
      <c r="O7" s="23" t="str">
        <f>IF(COUNTIF(Верно!I$3:I$7,$A7)&gt;0,"+",IF(COUNTIF(Верно!I$3:I$7,"\"&amp;$A7)&gt;0,"?",""))</f>
        <v/>
      </c>
      <c r="P7" s="23" t="str">
        <f>IF(COUNTIF(Верно!J$3:J$7,$A7)&gt;0,"+",IF(COUNTIF(Верно!J$3:J$7,"\"&amp;$A7)&gt;0,"?",""))</f>
        <v/>
      </c>
      <c r="Q7" s="23" t="str">
        <f>IF(COUNTIF(Верно!K$3:K$7,$A7)&gt;0,"+",IF(COUNTIF(Верно!K$3:K$7,"\"&amp;$A7)&gt;0,"?",""))</f>
        <v/>
      </c>
      <c r="R7" s="23" t="str">
        <f>IF(COUNTIF(Верно!L$3:L$7,$A7)&gt;0,"+",IF(COUNTIF(Верно!L$3:L$7,"\"&amp;$A7)&gt;0,"?",""))</f>
        <v/>
      </c>
      <c r="S7" s="23" t="str">
        <f>IF(COUNTIF(Верно!M$3:M$7,$A7)&gt;0,"+",IF(COUNTIF(Верно!M$3:M$7,"\"&amp;$A7)&gt;0,"?",""))</f>
        <v/>
      </c>
      <c r="T7" s="23" t="str">
        <f>IF(COUNTIF(Верно!N$3:N$7,$A7)&gt;0,"+",IF(COUNTIF(Верно!N$3:N$7,"\"&amp;$A7)&gt;0,"?",""))</f>
        <v/>
      </c>
      <c r="U7" s="23" t="str">
        <f>IF(COUNTIF(Верно!O$3:O$7,$A7)&gt;0,"+",IF(COUNTIF(Верно!O$3:O$7,"\"&amp;$A7)&gt;0,"?",""))</f>
        <v/>
      </c>
      <c r="V7" s="23" t="str">
        <f>IF(COUNTIF(Верно!P$3:P$7,$A7)&gt;0,"+",IF(COUNTIF(Верно!P$3:P$7,"\"&amp;$A7)&gt;0,"?",""))</f>
        <v/>
      </c>
      <c r="W7" s="23" t="str">
        <f>IF(COUNTIF(Верно!Q$3:Q$7,$A7)&gt;0,"+",IF(COUNTIF(Верно!Q$3:Q$7,"\"&amp;$A7)&gt;0,"?",""))</f>
        <v/>
      </c>
      <c r="X7" s="23" t="str">
        <f>IF(COUNTIF(Верно!R$3:R$7,$A7)&gt;0,"+",IF(COUNTIF(Верно!R$3:R$7,"\"&amp;$A7)&gt;0,"?",""))</f>
        <v/>
      </c>
      <c r="Y7" s="23" t="str">
        <f>IF(COUNTIF(Верно!S$3:S$7,$A7)&gt;0,"+",IF(COUNTIF(Верно!S$3:S$7,"\"&amp;$A7)&gt;0,"?",""))</f>
        <v/>
      </c>
      <c r="Z7" s="23" t="str">
        <f>IF(COUNTIF(Верно!T$3:T$7,$A7)&gt;0,"+",IF(COUNTIF(Верно!T$3:T$7,"\"&amp;$A7)&gt;0,"?",""))</f>
        <v/>
      </c>
      <c r="AA7" s="23" t="str">
        <f>IF(COUNTIF(Верно!U$3:U$7,$A7)&gt;0,"+",IF(COUNTIF(Верно!U$3:U$7,"\"&amp;$A7)&gt;0,"?",""))</f>
        <v/>
      </c>
      <c r="AB7" s="23" t="str">
        <f>IF(COUNTIF(Верно!V$3:V$7,$A7)&gt;0,"+",IF(COUNTIF(Верно!V$3:V$7,"\"&amp;$A7)&gt;0,"?",""))</f>
        <v/>
      </c>
      <c r="AC7" s="23" t="str">
        <f>IF(COUNTIF(Верно!W$3:W$7,$A7)&gt;0,"+",IF(COUNTIF(Верно!W$3:W$7,"\"&amp;$A7)&gt;0,"?",""))</f>
        <v/>
      </c>
      <c r="AD7" s="24" t="str">
        <f>IF(COUNTIF(Верно!X$3:X$7,$A7)&gt;0,"+",IF(COUNTIF(Верно!X$3:X$7,"\"&amp;$A7)&gt;0,"?",""))</f>
        <v/>
      </c>
    </row>
    <row r="8" spans="1:30" ht="16" thickBot="1" x14ac:dyDescent="0.4">
      <c r="A8" s="4"/>
      <c r="B8" s="4" t="str">
        <f ca="1">IF(ISBLANK($A8),"",OFFSET(Команды!A$3,MATCH($A8,OFFSET(Команды!$F$4:$F$8,0,Площадка!$B$1),0),0))</f>
        <v/>
      </c>
      <c r="C8" s="14" t="str">
        <f ca="1">IF(ISBLANK($A8),"",OFFSET(Команды!B$3,MATCH($A8,OFFSET(Команды!$F$4:$F$8,0,Площадка!$B$1),0),0))</f>
        <v/>
      </c>
      <c r="D8" s="14" t="str">
        <f ca="1">IF(ISBLANK($A8),"",OFFSET(Команды!C$3,MATCH($A8,OFFSET(Команды!$F$4:$F$8,0,Площадка!$B$1),0),0))</f>
        <v/>
      </c>
      <c r="E8" s="14" t="str">
        <f t="shared" si="2"/>
        <v/>
      </c>
      <c r="F8" s="17" t="str">
        <f t="shared" si="3"/>
        <v/>
      </c>
      <c r="G8" s="25" t="str">
        <f>IF(COUNTIF(Верно!A$3:A$7,$A8)&gt;0,"+",IF(COUNTIF(Верно!A$3:A$7,"\"&amp;$A8)&gt;0,"?",""))</f>
        <v/>
      </c>
      <c r="H8" s="25" t="str">
        <f>IF(COUNTIF(Верно!B$3:B$7,$A8)&gt;0,"+",IF(COUNTIF(Верно!B$3:B$7,"\"&amp;$A8)&gt;0,"?",""))</f>
        <v/>
      </c>
      <c r="I8" s="25" t="str">
        <f>IF(COUNTIF(Верно!C$3:C$7,$A8)&gt;0,"+",IF(COUNTIF(Верно!C$3:C$7,"\"&amp;$A8)&gt;0,"?",""))</f>
        <v/>
      </c>
      <c r="J8" s="25" t="str">
        <f>IF(COUNTIF(Верно!D$3:D$7,$A8)&gt;0,"+",IF(COUNTIF(Верно!D$3:D$7,"\"&amp;$A8)&gt;0,"?",""))</f>
        <v/>
      </c>
      <c r="K8" s="25" t="str">
        <f>IF(COUNTIF(Верно!E$3:E$7,$A8)&gt;0,"+",IF(COUNTIF(Верно!E$3:E$7,"\"&amp;$A8)&gt;0,"?",""))</f>
        <v/>
      </c>
      <c r="L8" s="25" t="str">
        <f>IF(COUNTIF(Верно!F$3:F$7,$A8)&gt;0,"+",IF(COUNTIF(Верно!F$3:F$7,"\"&amp;$A8)&gt;0,"?",""))</f>
        <v/>
      </c>
      <c r="M8" s="25" t="str">
        <f>IF(COUNTIF(Верно!G$3:G$7,$A8)&gt;0,"+",IF(COUNTIF(Верно!G$3:G$7,"\"&amp;$A8)&gt;0,"?",""))</f>
        <v/>
      </c>
      <c r="N8" s="25" t="str">
        <f>IF(COUNTIF(Верно!H$3:H$7,$A8)&gt;0,"+",IF(COUNTIF(Верно!H$3:H$7,"\"&amp;$A8)&gt;0,"?",""))</f>
        <v/>
      </c>
      <c r="O8" s="25" t="str">
        <f>IF(COUNTIF(Верно!I$3:I$7,$A8)&gt;0,"+",IF(COUNTIF(Верно!I$3:I$7,"\"&amp;$A8)&gt;0,"?",""))</f>
        <v/>
      </c>
      <c r="P8" s="25" t="str">
        <f>IF(COUNTIF(Верно!J$3:J$7,$A8)&gt;0,"+",IF(COUNTIF(Верно!J$3:J$7,"\"&amp;$A8)&gt;0,"?",""))</f>
        <v/>
      </c>
      <c r="Q8" s="25" t="str">
        <f>IF(COUNTIF(Верно!K$3:K$7,$A8)&gt;0,"+",IF(COUNTIF(Верно!K$3:K$7,"\"&amp;$A8)&gt;0,"?",""))</f>
        <v/>
      </c>
      <c r="R8" s="25" t="str">
        <f>IF(COUNTIF(Верно!L$3:L$7,$A8)&gt;0,"+",IF(COUNTIF(Верно!L$3:L$7,"\"&amp;$A8)&gt;0,"?",""))</f>
        <v/>
      </c>
      <c r="S8" s="25" t="str">
        <f>IF(COUNTIF(Верно!M$3:M$7,$A8)&gt;0,"+",IF(COUNTIF(Верно!M$3:M$7,"\"&amp;$A8)&gt;0,"?",""))</f>
        <v/>
      </c>
      <c r="T8" s="25" t="str">
        <f>IF(COUNTIF(Верно!N$3:N$7,$A8)&gt;0,"+",IF(COUNTIF(Верно!N$3:N$7,"\"&amp;$A8)&gt;0,"?",""))</f>
        <v/>
      </c>
      <c r="U8" s="25" t="str">
        <f>IF(COUNTIF(Верно!O$3:O$7,$A8)&gt;0,"+",IF(COUNTIF(Верно!O$3:O$7,"\"&amp;$A8)&gt;0,"?",""))</f>
        <v/>
      </c>
      <c r="V8" s="25" t="str">
        <f>IF(COUNTIF(Верно!P$3:P$7,$A8)&gt;0,"+",IF(COUNTIF(Верно!P$3:P$7,"\"&amp;$A8)&gt;0,"?",""))</f>
        <v/>
      </c>
      <c r="W8" s="25" t="str">
        <f>IF(COUNTIF(Верно!Q$3:Q$7,$A8)&gt;0,"+",IF(COUNTIF(Верно!Q$3:Q$7,"\"&amp;$A8)&gt;0,"?",""))</f>
        <v/>
      </c>
      <c r="X8" s="25" t="str">
        <f>IF(COUNTIF(Верно!R$3:R$7,$A8)&gt;0,"+",IF(COUNTIF(Верно!R$3:R$7,"\"&amp;$A8)&gt;0,"?",""))</f>
        <v/>
      </c>
      <c r="Y8" s="25" t="str">
        <f>IF(COUNTIF(Верно!S$3:S$7,$A8)&gt;0,"+",IF(COUNTIF(Верно!S$3:S$7,"\"&amp;$A8)&gt;0,"?",""))</f>
        <v/>
      </c>
      <c r="Z8" s="25" t="str">
        <f>IF(COUNTIF(Верно!T$3:T$7,$A8)&gt;0,"+",IF(COUNTIF(Верно!T$3:T$7,"\"&amp;$A8)&gt;0,"?",""))</f>
        <v/>
      </c>
      <c r="AA8" s="25" t="str">
        <f>IF(COUNTIF(Верно!U$3:U$7,$A8)&gt;0,"+",IF(COUNTIF(Верно!U$3:U$7,"\"&amp;$A8)&gt;0,"?",""))</f>
        <v/>
      </c>
      <c r="AB8" s="25" t="str">
        <f>IF(COUNTIF(Верно!V$3:V$7,$A8)&gt;0,"+",IF(COUNTIF(Верно!V$3:V$7,"\"&amp;$A8)&gt;0,"?",""))</f>
        <v/>
      </c>
      <c r="AC8" s="25" t="str">
        <f>IF(COUNTIF(Верно!W$3:W$7,$A8)&gt;0,"+",IF(COUNTIF(Верно!W$3:W$7,"\"&amp;$A8)&gt;0,"?",""))</f>
        <v/>
      </c>
      <c r="AD8" s="26" t="str">
        <f>IF(COUNTIF(Верно!X$3:X$7,$A8)&gt;0,"+",IF(COUNTIF(Верно!X$3:X$7,"\"&amp;$A8)&gt;0,"?",""))</f>
        <v/>
      </c>
    </row>
  </sheetData>
  <mergeCells count="1">
    <mergeCell ref="A1:E2"/>
  </mergeCells>
  <conditionalFormatting sqref="G4:AD8">
    <cfRule type="cellIs" dxfId="3" priority="1" stopIfTrue="1" operator="equal">
      <formula>"+"</formula>
    </cfRule>
    <cfRule type="cellIs" dxfId="2" priority="2" stopIfTrue="1" operator="equal">
      <formula>"?"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45A09-595D-4627-9F9B-77B130400FFD}">
  <dimension ref="A1:Z6"/>
  <sheetViews>
    <sheetView workbookViewId="0"/>
  </sheetViews>
  <sheetFormatPr defaultRowHeight="15.5" x14ac:dyDescent="0.35"/>
  <cols>
    <col min="1" max="1" width="6.58203125" bestFit="1" customWidth="1"/>
    <col min="2" max="2" width="9.58203125" customWidth="1"/>
    <col min="3" max="25" width="16.58203125" customWidth="1"/>
    <col min="26" max="26" width="8" bestFit="1" customWidth="1"/>
  </cols>
  <sheetData>
    <row r="1" spans="1:26" ht="16" thickBot="1" x14ac:dyDescent="0.4">
      <c r="A1" s="11" t="s">
        <v>37</v>
      </c>
      <c r="B1" s="27" t="s">
        <v>38</v>
      </c>
      <c r="C1" s="11" t="s">
        <v>44</v>
      </c>
      <c r="D1" s="11" t="s">
        <v>45</v>
      </c>
      <c r="E1" s="11" t="s">
        <v>46</v>
      </c>
      <c r="F1" s="11" t="s">
        <v>47</v>
      </c>
      <c r="G1" s="11" t="s">
        <v>48</v>
      </c>
      <c r="H1" s="11" t="s">
        <v>49</v>
      </c>
      <c r="I1" s="11" t="s">
        <v>50</v>
      </c>
      <c r="J1" s="11" t="s">
        <v>51</v>
      </c>
      <c r="K1" s="11" t="s">
        <v>52</v>
      </c>
      <c r="L1" s="11" t="s">
        <v>53</v>
      </c>
      <c r="M1" s="11" t="s">
        <v>54</v>
      </c>
      <c r="N1" s="11" t="s">
        <v>55</v>
      </c>
      <c r="O1" s="11" t="s">
        <v>56</v>
      </c>
      <c r="P1" s="11" t="s">
        <v>57</v>
      </c>
      <c r="Q1" s="11" t="s">
        <v>58</v>
      </c>
      <c r="R1" s="11" t="s">
        <v>59</v>
      </c>
      <c r="S1" s="11" t="s">
        <v>60</v>
      </c>
      <c r="T1" s="11" t="s">
        <v>61</v>
      </c>
      <c r="U1" s="11" t="s">
        <v>62</v>
      </c>
      <c r="V1" s="11" t="s">
        <v>63</v>
      </c>
      <c r="W1" s="11" t="s">
        <v>64</v>
      </c>
      <c r="X1" s="11" t="s">
        <v>65</v>
      </c>
      <c r="Y1" s="11" t="s">
        <v>66</v>
      </c>
      <c r="Z1" s="11" t="s">
        <v>67</v>
      </c>
    </row>
    <row r="2" spans="1:26" x14ac:dyDescent="0.35">
      <c r="A2" s="5"/>
      <c r="B2" t="str">
        <f ca="1">IF(ISBLANK($A2),"",OFFSET(Команды!A$3,MATCH($A2,OFFSET(Команды!$F$4:$F$8,0,Площадка!$B$1),0),0))</f>
        <v/>
      </c>
      <c r="C2" s="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5"/>
    </row>
    <row r="3" spans="1:26" x14ac:dyDescent="0.35">
      <c r="A3" s="6"/>
      <c r="B3" t="str">
        <f ca="1">IF(ISBLANK($A3),"",OFFSET(Команды!A$3,MATCH($A3,OFFSET(Команды!$F$4:$F$8,0,Площадка!$B$1),0),0))</f>
        <v/>
      </c>
      <c r="C3" s="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6"/>
    </row>
    <row r="4" spans="1:26" x14ac:dyDescent="0.35">
      <c r="A4" s="6"/>
      <c r="B4" t="str">
        <f ca="1">IF(ISBLANK($A4),"",OFFSET(Команды!A$3,MATCH($A4,OFFSET(Команды!$F$4:$F$8,0,Площадка!$B$1),0),0))</f>
        <v/>
      </c>
      <c r="C4" s="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6"/>
    </row>
    <row r="5" spans="1:26" x14ac:dyDescent="0.35">
      <c r="A5" s="6"/>
      <c r="B5" t="str">
        <f ca="1">IF(ISBLANK($A5),"",OFFSET(Команды!A$3,MATCH($A5,OFFSET(Команды!$F$4:$F$8,0,Площадка!$B$1),0),0))</f>
        <v/>
      </c>
      <c r="C5" s="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6"/>
    </row>
    <row r="6" spans="1:26" ht="16" thickBot="1" x14ac:dyDescent="0.4">
      <c r="A6" s="7"/>
      <c r="B6" t="str">
        <f ca="1">IF(ISBLANK($A6),"",OFFSET(Команды!A$3,MATCH($A6,OFFSET(Команды!$F$4:$F$8,0,Площадка!$B$1),0),0))</f>
        <v/>
      </c>
      <c r="C6" s="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7"/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32070372-F94F-4C91-9F24-EF1AADFBCB8D}">
            <xm:f>VLOOKUP($A2,Таблица!$A$4:$AD$8,COLUMN()+4,0)="+"</xm:f>
            <x14:dxf>
              <fill>
                <patternFill>
                  <bgColor indexed="42"/>
                </patternFill>
              </fill>
            </x14:dxf>
          </x14:cfRule>
          <x14:cfRule type="expression" priority="2" stopIfTrue="1" id="{253F7138-A534-4079-A71A-4260CFCD5310}">
            <xm:f>VLOOKUP($A2,Таблица!$A$4:$AD$8,COLUMN()+4,0)="?"</xm:f>
            <x14:dxf>
              <fill>
                <patternFill>
                  <bgColor indexed="43"/>
                </patternFill>
              </fill>
            </x14:dxf>
          </x14:cfRule>
          <xm:sqref>C2:Z6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AB7B5-DF51-40A0-9A69-D5220ABC39E7}">
  <dimension ref="A1:E1"/>
  <sheetViews>
    <sheetView workbookViewId="0"/>
  </sheetViews>
  <sheetFormatPr defaultRowHeight="15.5" x14ac:dyDescent="0.35"/>
  <cols>
    <col min="1" max="1" width="7" bestFit="1" customWidth="1"/>
    <col min="2" max="3" width="18.58203125" customWidth="1"/>
    <col min="4" max="4" width="7.58203125" customWidth="1"/>
    <col min="5" max="5" width="70.58203125" customWidth="1"/>
  </cols>
  <sheetData>
    <row r="1" spans="1:5" x14ac:dyDescent="0.35">
      <c r="A1" s="11" t="s">
        <v>68</v>
      </c>
      <c r="B1" s="11" t="s">
        <v>69</v>
      </c>
      <c r="C1" s="11" t="s">
        <v>70</v>
      </c>
      <c r="D1" s="11" t="s">
        <v>71</v>
      </c>
      <c r="E1" s="11" t="s">
        <v>72</v>
      </c>
    </row>
  </sheetData>
  <dataValidations count="1">
    <dataValidation type="list" errorStyle="information" allowBlank="1" showInputMessage="1" showErrorMessage="1" sqref="D2:D10" xr:uid="{2025D3AE-9FE7-4F1F-B064-B722695A2FBB}">
      <formula1>"Зачет,Снять"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Инфо</vt:lpstr>
      <vt:lpstr>Площадка</vt:lpstr>
      <vt:lpstr>Команды</vt:lpstr>
      <vt:lpstr>Составы</vt:lpstr>
      <vt:lpstr>Верно</vt:lpstr>
      <vt:lpstr>Таблица</vt:lpstr>
      <vt:lpstr>Ответы</vt:lpstr>
      <vt:lpstr>Апелляции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Yakov Zaidelman</dc:creator>
  <cp:lastModifiedBy>Yakov Zaidelman</cp:lastModifiedBy>
  <dcterms:created xsi:type="dcterms:W3CDTF">2025-09-25T18:52:34Z</dcterms:created>
  <dcterms:modified xsi:type="dcterms:W3CDTF">2025-09-25T18:52:36Z</dcterms:modified>
</cp:coreProperties>
</file>