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KM\2025\Генерация отчета\"/>
    </mc:Choice>
  </mc:AlternateContent>
  <xr:revisionPtr revIDLastSave="0" documentId="13_ncr:1_{D54AD806-B7BE-4BF0-810B-E3A52E81482E}" xr6:coauthVersionLast="47" xr6:coauthVersionMax="47" xr10:uidLastSave="{00000000-0000-0000-0000-000000000000}"/>
  <bookViews>
    <workbookView xWindow="-110" yWindow="-110" windowWidth="19420" windowHeight="10420" firstSheet="1" activeTab="1" xr2:uid="{CA28AD32-4D89-4E8A-9351-69498F3084C5}"/>
  </bookViews>
  <sheets>
    <sheet name="Инфо" sheetId="1" state="hidden" r:id="rId1"/>
    <sheet name="Площадка" sheetId="2" r:id="rId2"/>
    <sheet name="Команды" sheetId="3" r:id="rId3"/>
    <sheet name="Составы" sheetId="4" r:id="rId4"/>
    <sheet name="Верно" sheetId="5" r:id="rId5"/>
    <sheet name="Таблица" sheetId="6" r:id="rId6"/>
    <sheet name="Ответы" sheetId="7" r:id="rId7"/>
    <sheet name="Апелляции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F4" i="6"/>
  <c r="F5" i="6"/>
  <c r="F6" i="6"/>
  <c r="F7" i="6"/>
  <c r="F8" i="6"/>
  <c r="F9" i="6"/>
  <c r="F10" i="6"/>
  <c r="F11" i="6"/>
  <c r="F12" i="6"/>
  <c r="F13" i="6"/>
  <c r="E4" i="6"/>
  <c r="E5" i="6"/>
  <c r="E6" i="6"/>
  <c r="E7" i="6"/>
  <c r="E8" i="6"/>
  <c r="E9" i="6"/>
  <c r="E10" i="6"/>
  <c r="E11" i="6"/>
  <c r="E12" i="6"/>
  <c r="E1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C1" i="3"/>
  <c r="G1" i="3"/>
  <c r="H1" i="3"/>
  <c r="I1" i="3"/>
  <c r="J1" i="3"/>
  <c r="K1" i="3"/>
  <c r="L1" i="3"/>
  <c r="M1" i="3"/>
  <c r="A1" i="3"/>
  <c r="H8" i="2"/>
  <c r="H9" i="2"/>
  <c r="H10" i="2"/>
  <c r="H11" i="2"/>
  <c r="H12" i="2"/>
  <c r="H13" i="2"/>
  <c r="H14" i="2"/>
  <c r="H15" i="2"/>
</calcChain>
</file>

<file path=xl/sharedStrings.xml><?xml version="1.0" encoding="utf-8"?>
<sst xmlns="http://schemas.openxmlformats.org/spreadsheetml/2006/main" count="87" uniqueCount="73">
  <si>
    <t>Сезон</t>
  </si>
  <si>
    <t>Число команд</t>
  </si>
  <si>
    <t>Дата генерации</t>
  </si>
  <si>
    <t>25.09.2025 21:52</t>
  </si>
  <si>
    <t>Тур</t>
  </si>
  <si>
    <t>Код Площадки</t>
  </si>
  <si>
    <t>Город</t>
  </si>
  <si>
    <t>Представитель</t>
  </si>
  <si>
    <t>Игровые площадки</t>
  </si>
  <si>
    <t>Место проведения</t>
  </si>
  <si>
    <t>Код места</t>
  </si>
  <si>
    <t>Ведущий</t>
  </si>
  <si>
    <t>Дата</t>
  </si>
  <si>
    <t>Время</t>
  </si>
  <si>
    <t>МСК</t>
  </si>
  <si>
    <t>День</t>
  </si>
  <si>
    <t>Игровые номера</t>
  </si>
  <si>
    <t>Код команды</t>
  </si>
  <si>
    <t>Название</t>
  </si>
  <si>
    <t>Группа</t>
  </si>
  <si>
    <t>Капитан</t>
  </si>
  <si>
    <t>Тренер</t>
  </si>
  <si>
    <t>Тур 1</t>
  </si>
  <si>
    <t>Тур 2</t>
  </si>
  <si>
    <t>Тур 3</t>
  </si>
  <si>
    <t>Тур 4</t>
  </si>
  <si>
    <t>Тур 5</t>
  </si>
  <si>
    <t>Тур 6</t>
  </si>
  <si>
    <t>Тур 7</t>
  </si>
  <si>
    <t>Ш М Д</t>
  </si>
  <si>
    <t>Фамилия</t>
  </si>
  <si>
    <t>Имя</t>
  </si>
  <si>
    <t>Отчество</t>
  </si>
  <si>
    <t>Дата рождения</t>
  </si>
  <si>
    <t>Статус</t>
  </si>
  <si>
    <t>Класс</t>
  </si>
  <si>
    <t>Ш C</t>
  </si>
  <si>
    <t>Номер</t>
  </si>
  <si>
    <t>Код</t>
  </si>
  <si>
    <t>Сумма</t>
  </si>
  <si>
    <t>Спорные</t>
  </si>
  <si>
    <t>Заполнять только графу Номер</t>
  </si>
  <si>
    <t>Спорные:</t>
  </si>
  <si>
    <t>Верно:</t>
  </si>
  <si>
    <t>Ответ 1</t>
  </si>
  <si>
    <t>Ответ 2</t>
  </si>
  <si>
    <t>Ответ 3</t>
  </si>
  <si>
    <t>Ответ 4</t>
  </si>
  <si>
    <t>Ответ 5</t>
  </si>
  <si>
    <t>Ответ 6</t>
  </si>
  <si>
    <t>Ответ 7</t>
  </si>
  <si>
    <t>Ответ 8</t>
  </si>
  <si>
    <t>Ответ 9</t>
  </si>
  <si>
    <t>Ответ 10</t>
  </si>
  <si>
    <t>Ответ 11</t>
  </si>
  <si>
    <t>Ответ 12</t>
  </si>
  <si>
    <t>Ответ 13</t>
  </si>
  <si>
    <t>Ответ 14</t>
  </si>
  <si>
    <t>Ответ 15</t>
  </si>
  <si>
    <t>Ответ 16</t>
  </si>
  <si>
    <t>Ответ 17</t>
  </si>
  <si>
    <t>Ответ 18</t>
  </si>
  <si>
    <t>Ответ 19</t>
  </si>
  <si>
    <t>Ответ 20</t>
  </si>
  <si>
    <t>Ответ 21</t>
  </si>
  <si>
    <t>Ответ 22</t>
  </si>
  <si>
    <t>Ответ 23</t>
  </si>
  <si>
    <t>Ответ 24</t>
  </si>
  <si>
    <t>Вопрос</t>
  </si>
  <si>
    <t>Авторский ответ</t>
  </si>
  <si>
    <t>Ответ команды</t>
  </si>
  <si>
    <t>Тип</t>
  </si>
  <si>
    <t>Текст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</si>
</sst>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22"/>
      <color theme="1"/>
      <name val="Calibri"/>
      <family val="2"/>
      <charset val="204"/>
    </font>
    <font>
      <sz val="12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2" fillId="0" borderId="0" xfId="0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5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BC0F-65C5-4954-BA22-B07C7B691335}">
  <dimension ref="A1:B3"/>
  <sheetViews>
    <sheetView workbookViewId="0"/>
  </sheetViews>
  <sheetFormatPr defaultRowHeight="15.5" x14ac:dyDescent="0.35"/>
  <cols>
    <col min="1" max="1" width="14.33203125" bestFit="1" customWidth="1"/>
    <col min="2" max="2" width="14.75" bestFit="1" customWidth="1"/>
  </cols>
  <sheetData>
    <row r="1" spans="1:2" x14ac:dyDescent="0.35">
      <c r="A1" t="s">
        <v>0</v>
      </c>
      <c r="B1">
        <v>2025</v>
      </c>
    </row>
    <row r="2" spans="1:2" x14ac:dyDescent="0.35">
      <c r="A2" t="s">
        <v>1</v>
      </c>
      <c r="B2">
        <v>10</v>
      </c>
    </row>
    <row r="3" spans="1:2" x14ac:dyDescent="0.35">
      <c r="A3" t="s">
        <v>2</v>
      </c>
      <c r="B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20DE-E1F8-44B1-9428-A92FE1FB19DC}">
  <dimension ref="A1:H15"/>
  <sheetViews>
    <sheetView tabSelected="1" workbookViewId="0"/>
  </sheetViews>
  <sheetFormatPr defaultRowHeight="15.5" x14ac:dyDescent="0.35"/>
  <cols>
    <col min="1" max="2" width="30.58203125" customWidth="1"/>
    <col min="3" max="3" width="9.58203125" bestFit="1" customWidth="1"/>
    <col min="4" max="4" width="30.58203125" customWidth="1"/>
    <col min="5" max="5" width="10.58203125" customWidth="1"/>
    <col min="6" max="6" width="6.33203125" bestFit="1" customWidth="1"/>
    <col min="7" max="7" width="5.58203125" customWidth="1"/>
    <col min="8" max="8" width="12.58203125" customWidth="1"/>
  </cols>
  <sheetData>
    <row r="1" spans="1:8" x14ac:dyDescent="0.35">
      <c r="A1" s="1" t="s">
        <v>4</v>
      </c>
      <c r="B1" s="5"/>
    </row>
    <row r="2" spans="1:8" x14ac:dyDescent="0.35">
      <c r="A2" s="1" t="s">
        <v>5</v>
      </c>
      <c r="B2" s="6"/>
    </row>
    <row r="3" spans="1:8" x14ac:dyDescent="0.35">
      <c r="A3" s="1" t="s">
        <v>6</v>
      </c>
      <c r="B3" s="6"/>
    </row>
    <row r="4" spans="1:8" ht="16" thickBot="1" x14ac:dyDescent="0.4">
      <c r="A4" s="1" t="s">
        <v>7</v>
      </c>
      <c r="B4" s="7"/>
    </row>
    <row r="6" spans="1:8" x14ac:dyDescent="0.35">
      <c r="A6" s="9" t="s">
        <v>8</v>
      </c>
      <c r="B6" s="10"/>
      <c r="C6" s="10"/>
      <c r="D6" s="10"/>
      <c r="E6" s="10"/>
      <c r="F6" s="10"/>
      <c r="G6" s="10"/>
      <c r="H6" s="10"/>
    </row>
    <row r="7" spans="1:8" ht="16" thickBot="1" x14ac:dyDescent="0.4">
      <c r="A7" s="11" t="s">
        <v>6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</row>
    <row r="8" spans="1:8" x14ac:dyDescent="0.35">
      <c r="A8" s="3"/>
      <c r="B8" s="13"/>
      <c r="C8" s="13"/>
      <c r="D8" s="13"/>
      <c r="E8" s="13"/>
      <c r="F8" s="13"/>
      <c r="G8" s="13"/>
      <c r="H8" s="15" t="str">
        <f t="shared" ref="H8:H15" si="0">IF(E8="","",CHOOSE(WEEKDAY(E8,2),"Понедельник","Вторник","Среда","Четверг","Пятница","Суббота","Воскресенье"))</f>
        <v/>
      </c>
    </row>
    <row r="9" spans="1:8" x14ac:dyDescent="0.35">
      <c r="A9" s="2"/>
      <c r="B9" s="12"/>
      <c r="C9" s="12"/>
      <c r="D9" s="12"/>
      <c r="E9" s="12"/>
      <c r="F9" s="12"/>
      <c r="G9" s="12"/>
      <c r="H9" s="16" t="str">
        <f t="shared" si="0"/>
        <v/>
      </c>
    </row>
    <row r="10" spans="1:8" x14ac:dyDescent="0.35">
      <c r="A10" s="2"/>
      <c r="B10" s="12"/>
      <c r="C10" s="12"/>
      <c r="D10" s="12"/>
      <c r="E10" s="12"/>
      <c r="F10" s="12"/>
      <c r="G10" s="12"/>
      <c r="H10" s="16" t="str">
        <f t="shared" si="0"/>
        <v/>
      </c>
    </row>
    <row r="11" spans="1:8" x14ac:dyDescent="0.35">
      <c r="A11" s="2"/>
      <c r="B11" s="12"/>
      <c r="C11" s="12"/>
      <c r="D11" s="12"/>
      <c r="E11" s="12"/>
      <c r="F11" s="12"/>
      <c r="G11" s="12"/>
      <c r="H11" s="16" t="str">
        <f t="shared" si="0"/>
        <v/>
      </c>
    </row>
    <row r="12" spans="1:8" x14ac:dyDescent="0.35">
      <c r="A12" s="2"/>
      <c r="B12" s="12"/>
      <c r="C12" s="12"/>
      <c r="D12" s="12"/>
      <c r="E12" s="12"/>
      <c r="F12" s="12"/>
      <c r="G12" s="12"/>
      <c r="H12" s="16" t="str">
        <f t="shared" si="0"/>
        <v/>
      </c>
    </row>
    <row r="13" spans="1:8" x14ac:dyDescent="0.35">
      <c r="A13" s="2"/>
      <c r="B13" s="12"/>
      <c r="C13" s="12"/>
      <c r="D13" s="12"/>
      <c r="E13" s="12"/>
      <c r="F13" s="12"/>
      <c r="G13" s="12"/>
      <c r="H13" s="16" t="str">
        <f t="shared" si="0"/>
        <v/>
      </c>
    </row>
    <row r="14" spans="1:8" x14ac:dyDescent="0.35">
      <c r="A14" s="2"/>
      <c r="B14" s="12"/>
      <c r="C14" s="12"/>
      <c r="D14" s="12"/>
      <c r="E14" s="12"/>
      <c r="F14" s="12"/>
      <c r="G14" s="12"/>
      <c r="H14" s="16" t="str">
        <f t="shared" si="0"/>
        <v/>
      </c>
    </row>
    <row r="15" spans="1:8" ht="16" thickBot="1" x14ac:dyDescent="0.4">
      <c r="A15" s="4"/>
      <c r="B15" s="14"/>
      <c r="C15" s="14"/>
      <c r="D15" s="14"/>
      <c r="E15" s="14"/>
      <c r="F15" s="14"/>
      <c r="G15" s="14"/>
      <c r="H15" s="17" t="str">
        <f t="shared" si="0"/>
        <v/>
      </c>
    </row>
  </sheetData>
  <mergeCells count="1">
    <mergeCell ref="A6:H6"/>
  </mergeCells>
  <dataValidations count="1">
    <dataValidation type="list" errorStyle="information" allowBlank="1" showInputMessage="1" showErrorMessage="1" sqref="C8:C15" xr:uid="{44311F03-E67C-4794-B14F-46089DF6946C}">
      <formula1>"ШК,ДО,ВУЗ,КУЛЬТ,ДР"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879DB-2E6B-42BA-A2FA-234F42E25DBC}">
  <dimension ref="A1:M13"/>
  <sheetViews>
    <sheetView workbookViewId="0"/>
  </sheetViews>
  <sheetFormatPr defaultRowHeight="15.5" x14ac:dyDescent="0.35"/>
  <cols>
    <col min="1" max="1" width="12.83203125" bestFit="1" customWidth="1"/>
    <col min="2" max="2" width="22.58203125" customWidth="1"/>
    <col min="3" max="3" width="6.75" bestFit="1" customWidth="1"/>
    <col min="4" max="4" width="20.58203125" customWidth="1"/>
    <col min="5" max="6" width="25.58203125" customWidth="1"/>
    <col min="7" max="13" width="5.1640625" bestFit="1" customWidth="1"/>
  </cols>
  <sheetData>
    <row r="1" spans="1:13" x14ac:dyDescent="0.35">
      <c r="A1">
        <f>COUNTA(A4:A13)</f>
        <v>0</v>
      </c>
      <c r="C1" t="str">
        <f>" Ш:"&amp;COUNTIF(C4:C13,"Ш")&amp;" М:"&amp;COUNTIF(C4:C13,"М")&amp;" Д:"&amp;COUNTIF(C4:C13,"Д")</f>
        <v xml:space="preserve"> Ш:0 М:0 Д:0</v>
      </c>
      <c r="G1">
        <f t="shared" ref="G1:M1" si="0">COUNTA(G4:G13)</f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</row>
    <row r="2" spans="1:13" x14ac:dyDescent="0.35">
      <c r="C2" s="18" t="s">
        <v>29</v>
      </c>
      <c r="G2" s="9" t="s">
        <v>16</v>
      </c>
      <c r="H2" s="10"/>
      <c r="I2" s="10"/>
      <c r="J2" s="10"/>
      <c r="K2" s="10"/>
      <c r="L2" s="10"/>
      <c r="M2" s="10"/>
    </row>
    <row r="3" spans="1:13" ht="16" thickBot="1" x14ac:dyDescent="0.4">
      <c r="A3" s="11" t="s">
        <v>17</v>
      </c>
      <c r="B3" s="11" t="s">
        <v>18</v>
      </c>
      <c r="C3" s="11" t="s">
        <v>19</v>
      </c>
      <c r="D3" s="11" t="s">
        <v>6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 x14ac:dyDescent="0.35">
      <c r="A4" s="3"/>
      <c r="B4" s="13"/>
      <c r="C4" s="13"/>
      <c r="D4" s="13"/>
      <c r="E4" s="13"/>
      <c r="F4" s="13"/>
      <c r="G4" s="5"/>
      <c r="H4" s="5"/>
      <c r="I4" s="5"/>
      <c r="J4" s="5"/>
      <c r="K4" s="5"/>
      <c r="L4" s="5"/>
      <c r="M4" s="5"/>
    </row>
    <row r="5" spans="1:13" x14ac:dyDescent="0.35">
      <c r="A5" s="2"/>
      <c r="B5" s="12"/>
      <c r="C5" s="12"/>
      <c r="D5" s="12"/>
      <c r="E5" s="12"/>
      <c r="F5" s="12"/>
      <c r="G5" s="6"/>
      <c r="H5" s="6"/>
      <c r="I5" s="6"/>
      <c r="J5" s="6"/>
      <c r="K5" s="6"/>
      <c r="L5" s="6"/>
      <c r="M5" s="6"/>
    </row>
    <row r="6" spans="1:13" x14ac:dyDescent="0.35">
      <c r="A6" s="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</row>
    <row r="7" spans="1:13" x14ac:dyDescent="0.35">
      <c r="A7" s="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6"/>
    </row>
    <row r="8" spans="1:13" x14ac:dyDescent="0.35">
      <c r="A8" s="2"/>
      <c r="B8" s="12"/>
      <c r="C8" s="12"/>
      <c r="D8" s="12"/>
      <c r="E8" s="12"/>
      <c r="F8" s="12"/>
      <c r="G8" s="6"/>
      <c r="H8" s="6"/>
      <c r="I8" s="6"/>
      <c r="J8" s="6"/>
      <c r="K8" s="6"/>
      <c r="L8" s="6"/>
      <c r="M8" s="6"/>
    </row>
    <row r="9" spans="1:13" x14ac:dyDescent="0.35">
      <c r="A9" s="2"/>
      <c r="B9" s="12"/>
      <c r="C9" s="12"/>
      <c r="D9" s="12"/>
      <c r="E9" s="12"/>
      <c r="F9" s="12"/>
      <c r="G9" s="6"/>
      <c r="H9" s="6"/>
      <c r="I9" s="6"/>
      <c r="J9" s="6"/>
      <c r="K9" s="6"/>
      <c r="L9" s="6"/>
      <c r="M9" s="6"/>
    </row>
    <row r="10" spans="1:13" x14ac:dyDescent="0.35">
      <c r="A10" s="2"/>
      <c r="B10" s="12"/>
      <c r="C10" s="12"/>
      <c r="D10" s="12"/>
      <c r="E10" s="12"/>
      <c r="F10" s="12"/>
      <c r="G10" s="6"/>
      <c r="H10" s="6"/>
      <c r="I10" s="6"/>
      <c r="J10" s="6"/>
      <c r="K10" s="6"/>
      <c r="L10" s="6"/>
      <c r="M10" s="6"/>
    </row>
    <row r="11" spans="1:13" x14ac:dyDescent="0.35">
      <c r="A11" s="2"/>
      <c r="B11" s="12"/>
      <c r="C11" s="12"/>
      <c r="D11" s="12"/>
      <c r="E11" s="12"/>
      <c r="F11" s="12"/>
      <c r="G11" s="6"/>
      <c r="H11" s="6"/>
      <c r="I11" s="6"/>
      <c r="J11" s="6"/>
      <c r="K11" s="6"/>
      <c r="L11" s="6"/>
      <c r="M11" s="6"/>
    </row>
    <row r="12" spans="1:13" x14ac:dyDescent="0.35">
      <c r="A12" s="2"/>
      <c r="B12" s="12"/>
      <c r="C12" s="12"/>
      <c r="D12" s="12"/>
      <c r="E12" s="12"/>
      <c r="F12" s="12"/>
      <c r="G12" s="6"/>
      <c r="H12" s="6"/>
      <c r="I12" s="6"/>
      <c r="J12" s="6"/>
      <c r="K12" s="6"/>
      <c r="L12" s="6"/>
      <c r="M12" s="6"/>
    </row>
    <row r="13" spans="1:13" ht="16" thickBot="1" x14ac:dyDescent="0.4">
      <c r="A13" s="4"/>
      <c r="B13" s="14"/>
      <c r="C13" s="14"/>
      <c r="D13" s="14"/>
      <c r="E13" s="14"/>
      <c r="F13" s="14"/>
      <c r="G13" s="7"/>
      <c r="H13" s="7"/>
      <c r="I13" s="7"/>
      <c r="J13" s="7"/>
      <c r="K13" s="7"/>
      <c r="L13" s="7"/>
      <c r="M13" s="7"/>
    </row>
  </sheetData>
  <mergeCells count="1">
    <mergeCell ref="G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E974-5805-486A-846F-320ABC8975B0}">
  <dimension ref="A1:M2"/>
  <sheetViews>
    <sheetView workbookViewId="0"/>
  </sheetViews>
  <sheetFormatPr defaultRowHeight="15.5" x14ac:dyDescent="0.35"/>
  <cols>
    <col min="1" max="3" width="20.58203125" customWidth="1"/>
    <col min="4" max="4" width="14.33203125" bestFit="1" customWidth="1"/>
    <col min="5" max="5" width="6.08203125" bestFit="1" customWidth="1"/>
    <col min="6" max="6" width="5.6640625" bestFit="1" customWidth="1"/>
    <col min="7" max="13" width="9.58203125" customWidth="1"/>
  </cols>
  <sheetData>
    <row r="1" spans="1:13" x14ac:dyDescent="0.35">
      <c r="E1" s="18" t="s">
        <v>36</v>
      </c>
      <c r="G1" s="9" t="s">
        <v>17</v>
      </c>
      <c r="H1" s="10"/>
      <c r="I1" s="10"/>
      <c r="J1" s="10"/>
      <c r="K1" s="10"/>
      <c r="L1" s="10"/>
      <c r="M1" s="10"/>
    </row>
    <row r="2" spans="1:13" x14ac:dyDescent="0.35">
      <c r="A2" s="11" t="s">
        <v>30</v>
      </c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</row>
  </sheetData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A310-7EC6-4C20-8918-CDF732DEC2C6}">
  <dimension ref="A1:X12"/>
  <sheetViews>
    <sheetView workbookViewId="0"/>
  </sheetViews>
  <sheetFormatPr defaultRowHeight="15.5" x14ac:dyDescent="0.35"/>
  <cols>
    <col min="1" max="24" width="5.58203125" customWidth="1"/>
  </cols>
  <sheetData>
    <row r="1" spans="1:24" x14ac:dyDescent="0.35">
      <c r="A1">
        <f t="shared" ref="A1:X1" si="0">COUNTA(A$3:A$12)</f>
        <v>0</v>
      </c>
      <c r="B1">
        <f t="shared" si="0"/>
        <v>0</v>
      </c>
      <c r="C1">
        <f t="shared" si="0"/>
        <v>0</v>
      </c>
      <c r="D1">
        <f t="shared" si="0"/>
        <v>0</v>
      </c>
      <c r="E1">
        <f t="shared" si="0"/>
        <v>0</v>
      </c>
      <c r="F1">
        <f t="shared" si="0"/>
        <v>0</v>
      </c>
      <c r="G1">
        <f t="shared" si="0"/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  <c r="P1">
        <f t="shared" si="0"/>
        <v>0</v>
      </c>
      <c r="Q1">
        <f t="shared" si="0"/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</row>
    <row r="2" spans="1:24" ht="16" thickBot="1" x14ac:dyDescent="0.4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  <c r="W2" s="11">
        <v>23</v>
      </c>
      <c r="X2" s="11">
        <v>24</v>
      </c>
    </row>
    <row r="3" spans="1:24" x14ac:dyDescent="0.3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5"/>
    </row>
    <row r="4" spans="1:24" x14ac:dyDescent="0.35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6"/>
    </row>
    <row r="5" spans="1:24" x14ac:dyDescent="0.35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6"/>
    </row>
    <row r="6" spans="1:24" x14ac:dyDescent="0.3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6"/>
    </row>
    <row r="7" spans="1:24" x14ac:dyDescent="0.3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6"/>
    </row>
    <row r="8" spans="1:24" x14ac:dyDescent="0.35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6"/>
    </row>
    <row r="9" spans="1:24" x14ac:dyDescent="0.3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6"/>
    </row>
    <row r="10" spans="1:24" x14ac:dyDescent="0.35">
      <c r="A10" s="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/>
    </row>
    <row r="11" spans="1:24" x14ac:dyDescent="0.35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6"/>
    </row>
    <row r="12" spans="1:24" ht="16" thickBot="1" x14ac:dyDescent="0.4">
      <c r="A12" s="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7"/>
    </row>
  </sheetData>
  <conditionalFormatting sqref="A3:X12">
    <cfRule type="expression" dxfId="4" priority="1" stopIfTrue="1">
      <formula>LEFT(A3)="\"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E65F-449D-43DC-9AC3-4B5B5D413551}">
  <dimension ref="A1:AD13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3" width="20.58203125" customWidth="1"/>
    <col min="4" max="4" width="6.75" bestFit="1" customWidth="1"/>
    <col min="5" max="5" width="6.58203125" bestFit="1" customWidth="1"/>
    <col min="6" max="6" width="8.58203125" bestFit="1" customWidth="1"/>
    <col min="7" max="30" width="4" customWidth="1"/>
  </cols>
  <sheetData>
    <row r="1" spans="1:30" x14ac:dyDescent="0.35">
      <c r="A1" s="19" t="s">
        <v>41</v>
      </c>
      <c r="B1" s="8"/>
      <c r="C1" s="8"/>
      <c r="D1" s="8"/>
      <c r="E1" s="8"/>
      <c r="F1" t="s">
        <v>42</v>
      </c>
      <c r="G1" t="str">
        <f t="shared" ref="G1:AD1" si="0">IF(COUNTIF(G$4:G$13,"~?")&gt;0,COUNTIF(G$4:G$13,"~?"),"")</f>
        <v/>
      </c>
      <c r="H1" t="str">
        <f t="shared" si="0"/>
        <v/>
      </c>
      <c r="I1" t="str">
        <f t="shared" si="0"/>
        <v/>
      </c>
      <c r="J1" t="str">
        <f t="shared" si="0"/>
        <v/>
      </c>
      <c r="K1" t="str">
        <f t="shared" si="0"/>
        <v/>
      </c>
      <c r="L1" t="str">
        <f t="shared" si="0"/>
        <v/>
      </c>
      <c r="M1" t="str">
        <f t="shared" si="0"/>
        <v/>
      </c>
      <c r="N1" t="str">
        <f t="shared" si="0"/>
        <v/>
      </c>
      <c r="O1" t="str">
        <f t="shared" si="0"/>
        <v/>
      </c>
      <c r="P1" t="str">
        <f t="shared" si="0"/>
        <v/>
      </c>
      <c r="Q1" t="str">
        <f t="shared" si="0"/>
        <v/>
      </c>
      <c r="R1" t="str">
        <f t="shared" si="0"/>
        <v/>
      </c>
      <c r="S1" t="str">
        <f t="shared" si="0"/>
        <v/>
      </c>
      <c r="T1" t="str">
        <f t="shared" si="0"/>
        <v/>
      </c>
      <c r="U1" t="str">
        <f t="shared" si="0"/>
        <v/>
      </c>
      <c r="V1" t="str">
        <f t="shared" si="0"/>
        <v/>
      </c>
      <c r="W1" t="str">
        <f t="shared" si="0"/>
        <v/>
      </c>
      <c r="X1" t="str">
        <f t="shared" si="0"/>
        <v/>
      </c>
      <c r="Y1" t="str">
        <f t="shared" si="0"/>
        <v/>
      </c>
      <c r="Z1" t="str">
        <f t="shared" si="0"/>
        <v/>
      </c>
      <c r="AA1" t="str">
        <f t="shared" si="0"/>
        <v/>
      </c>
      <c r="AB1" t="str">
        <f t="shared" si="0"/>
        <v/>
      </c>
      <c r="AC1" t="str">
        <f t="shared" si="0"/>
        <v/>
      </c>
      <c r="AD1" t="str">
        <f t="shared" si="0"/>
        <v/>
      </c>
    </row>
    <row r="2" spans="1:30" x14ac:dyDescent="0.35">
      <c r="A2" s="8"/>
      <c r="B2" s="8"/>
      <c r="C2" s="8"/>
      <c r="D2" s="8"/>
      <c r="E2" s="8"/>
      <c r="F2" t="s">
        <v>43</v>
      </c>
      <c r="G2" s="20">
        <f t="shared" ref="G2:AD2" si="1">COUNTIF(G$4:G$13,"+")</f>
        <v>0</v>
      </c>
      <c r="H2" s="20">
        <f t="shared" si="1"/>
        <v>0</v>
      </c>
      <c r="I2" s="20">
        <f t="shared" si="1"/>
        <v>0</v>
      </c>
      <c r="J2" s="20">
        <f t="shared" si="1"/>
        <v>0</v>
      </c>
      <c r="K2" s="20">
        <f t="shared" si="1"/>
        <v>0</v>
      </c>
      <c r="L2" s="20">
        <f t="shared" si="1"/>
        <v>0</v>
      </c>
      <c r="M2" s="20">
        <f t="shared" si="1"/>
        <v>0</v>
      </c>
      <c r="N2" s="20">
        <f t="shared" si="1"/>
        <v>0</v>
      </c>
      <c r="O2" s="20">
        <f t="shared" si="1"/>
        <v>0</v>
      </c>
      <c r="P2" s="20">
        <f t="shared" si="1"/>
        <v>0</v>
      </c>
      <c r="Q2" s="20">
        <f t="shared" si="1"/>
        <v>0</v>
      </c>
      <c r="R2" s="20">
        <f t="shared" si="1"/>
        <v>0</v>
      </c>
      <c r="S2" s="20">
        <f t="shared" si="1"/>
        <v>0</v>
      </c>
      <c r="T2" s="20">
        <f t="shared" si="1"/>
        <v>0</v>
      </c>
      <c r="U2" s="20">
        <f t="shared" si="1"/>
        <v>0</v>
      </c>
      <c r="V2" s="20">
        <f t="shared" si="1"/>
        <v>0</v>
      </c>
      <c r="W2" s="20">
        <f t="shared" si="1"/>
        <v>0</v>
      </c>
      <c r="X2" s="20">
        <f t="shared" si="1"/>
        <v>0</v>
      </c>
      <c r="Y2" s="20">
        <f t="shared" si="1"/>
        <v>0</v>
      </c>
      <c r="Z2" s="20">
        <f t="shared" si="1"/>
        <v>0</v>
      </c>
      <c r="AA2" s="20">
        <f t="shared" si="1"/>
        <v>0</v>
      </c>
      <c r="AB2" s="20">
        <f t="shared" si="1"/>
        <v>0</v>
      </c>
      <c r="AC2" s="20">
        <f t="shared" si="1"/>
        <v>0</v>
      </c>
      <c r="AD2" s="20">
        <f t="shared" si="1"/>
        <v>0</v>
      </c>
    </row>
    <row r="3" spans="1:30" ht="16" thickBot="1" x14ac:dyDescent="0.4">
      <c r="A3" s="11" t="s">
        <v>37</v>
      </c>
      <c r="B3" s="11" t="s">
        <v>38</v>
      </c>
      <c r="C3" s="11" t="s">
        <v>18</v>
      </c>
      <c r="D3" s="11" t="s">
        <v>19</v>
      </c>
      <c r="E3" s="11" t="s">
        <v>39</v>
      </c>
      <c r="F3" s="11" t="s">
        <v>40</v>
      </c>
      <c r="G3" s="11">
        <v>1</v>
      </c>
      <c r="H3" s="11">
        <v>2</v>
      </c>
      <c r="I3" s="11">
        <v>3</v>
      </c>
      <c r="J3" s="11">
        <v>4</v>
      </c>
      <c r="K3" s="11">
        <v>5</v>
      </c>
      <c r="L3" s="11">
        <v>6</v>
      </c>
      <c r="M3" s="11">
        <v>7</v>
      </c>
      <c r="N3" s="11">
        <v>8</v>
      </c>
      <c r="O3" s="11">
        <v>9</v>
      </c>
      <c r="P3" s="11">
        <v>10</v>
      </c>
      <c r="Q3" s="11">
        <v>11</v>
      </c>
      <c r="R3" s="11">
        <v>12</v>
      </c>
      <c r="S3" s="11">
        <v>13</v>
      </c>
      <c r="T3" s="11">
        <v>14</v>
      </c>
      <c r="U3" s="11">
        <v>15</v>
      </c>
      <c r="V3" s="11">
        <v>16</v>
      </c>
      <c r="W3" s="11">
        <v>17</v>
      </c>
      <c r="X3" s="11">
        <v>18</v>
      </c>
      <c r="Y3" s="11">
        <v>19</v>
      </c>
      <c r="Z3" s="11">
        <v>20</v>
      </c>
      <c r="AA3" s="11">
        <v>21</v>
      </c>
      <c r="AB3" s="11">
        <v>22</v>
      </c>
      <c r="AC3" s="11">
        <v>23</v>
      </c>
      <c r="AD3" s="11">
        <v>24</v>
      </c>
    </row>
    <row r="4" spans="1:30" x14ac:dyDescent="0.35">
      <c r="A4" s="3"/>
      <c r="B4" s="3" t="str">
        <f ca="1">IF(ISBLANK($A4),"",OFFSET(Команды!A$3,MATCH($A4,OFFSET(Команды!$F$4:$F$13,0,Площадка!$B$1),0),0))</f>
        <v/>
      </c>
      <c r="C4" s="13" t="str">
        <f ca="1">IF(ISBLANK($A4),"",OFFSET(Команды!B$3,MATCH($A4,OFFSET(Команды!$F$4:$F$13,0,Площадка!$B$1),0),0))</f>
        <v/>
      </c>
      <c r="D4" s="13" t="str">
        <f ca="1">IF(ISBLANK($A4),"",OFFSET(Команды!C$3,MATCH($A4,OFFSET(Команды!$F$4:$F$13,0,Площадка!$B$1),0),0))</f>
        <v/>
      </c>
      <c r="E4" s="13" t="str">
        <f t="shared" ref="E4:E13" si="2">IF(ISBLANK($A4),"",COUNTIF(G4:AD4,"+"))</f>
        <v/>
      </c>
      <c r="F4" s="15" t="str">
        <f t="shared" ref="F4:F13" si="3">IF(COUNTIF(G4:AD4,"~?")&gt;0,COUNTIF(G4:AD4,"~?"),"")</f>
        <v/>
      </c>
      <c r="G4" s="21" t="str">
        <f>IF(COUNTIF(Верно!A$3:A$12,$A4)&gt;0,"+",IF(COUNTIF(Верно!A$3:A$12,"\"&amp;$A4)&gt;0,"?",""))</f>
        <v/>
      </c>
      <c r="H4" s="21" t="str">
        <f>IF(COUNTIF(Верно!B$3:B$12,$A4)&gt;0,"+",IF(COUNTIF(Верно!B$3:B$12,"\"&amp;$A4)&gt;0,"?",""))</f>
        <v/>
      </c>
      <c r="I4" s="21" t="str">
        <f>IF(COUNTIF(Верно!C$3:C$12,$A4)&gt;0,"+",IF(COUNTIF(Верно!C$3:C$12,"\"&amp;$A4)&gt;0,"?",""))</f>
        <v/>
      </c>
      <c r="J4" s="21" t="str">
        <f>IF(COUNTIF(Верно!D$3:D$12,$A4)&gt;0,"+",IF(COUNTIF(Верно!D$3:D$12,"\"&amp;$A4)&gt;0,"?",""))</f>
        <v/>
      </c>
      <c r="K4" s="21" t="str">
        <f>IF(COUNTIF(Верно!E$3:E$12,$A4)&gt;0,"+",IF(COUNTIF(Верно!E$3:E$12,"\"&amp;$A4)&gt;0,"?",""))</f>
        <v/>
      </c>
      <c r="L4" s="21" t="str">
        <f>IF(COUNTIF(Верно!F$3:F$12,$A4)&gt;0,"+",IF(COUNTIF(Верно!F$3:F$12,"\"&amp;$A4)&gt;0,"?",""))</f>
        <v/>
      </c>
      <c r="M4" s="21" t="str">
        <f>IF(COUNTIF(Верно!G$3:G$12,$A4)&gt;0,"+",IF(COUNTIF(Верно!G$3:G$12,"\"&amp;$A4)&gt;0,"?",""))</f>
        <v/>
      </c>
      <c r="N4" s="21" t="str">
        <f>IF(COUNTIF(Верно!H$3:H$12,$A4)&gt;0,"+",IF(COUNTIF(Верно!H$3:H$12,"\"&amp;$A4)&gt;0,"?",""))</f>
        <v/>
      </c>
      <c r="O4" s="21" t="str">
        <f>IF(COUNTIF(Верно!I$3:I$12,$A4)&gt;0,"+",IF(COUNTIF(Верно!I$3:I$12,"\"&amp;$A4)&gt;0,"?",""))</f>
        <v/>
      </c>
      <c r="P4" s="21" t="str">
        <f>IF(COUNTIF(Верно!J$3:J$12,$A4)&gt;0,"+",IF(COUNTIF(Верно!J$3:J$12,"\"&amp;$A4)&gt;0,"?",""))</f>
        <v/>
      </c>
      <c r="Q4" s="21" t="str">
        <f>IF(COUNTIF(Верно!K$3:K$12,$A4)&gt;0,"+",IF(COUNTIF(Верно!K$3:K$12,"\"&amp;$A4)&gt;0,"?",""))</f>
        <v/>
      </c>
      <c r="R4" s="21" t="str">
        <f>IF(COUNTIF(Верно!L$3:L$12,$A4)&gt;0,"+",IF(COUNTIF(Верно!L$3:L$12,"\"&amp;$A4)&gt;0,"?",""))</f>
        <v/>
      </c>
      <c r="S4" s="21" t="str">
        <f>IF(COUNTIF(Верно!M$3:M$12,$A4)&gt;0,"+",IF(COUNTIF(Верно!M$3:M$12,"\"&amp;$A4)&gt;0,"?",""))</f>
        <v/>
      </c>
      <c r="T4" s="21" t="str">
        <f>IF(COUNTIF(Верно!N$3:N$12,$A4)&gt;0,"+",IF(COUNTIF(Верно!N$3:N$12,"\"&amp;$A4)&gt;0,"?",""))</f>
        <v/>
      </c>
      <c r="U4" s="21" t="str">
        <f>IF(COUNTIF(Верно!O$3:O$12,$A4)&gt;0,"+",IF(COUNTIF(Верно!O$3:O$12,"\"&amp;$A4)&gt;0,"?",""))</f>
        <v/>
      </c>
      <c r="V4" s="21" t="str">
        <f>IF(COUNTIF(Верно!P$3:P$12,$A4)&gt;0,"+",IF(COUNTIF(Верно!P$3:P$12,"\"&amp;$A4)&gt;0,"?",""))</f>
        <v/>
      </c>
      <c r="W4" s="21" t="str">
        <f>IF(COUNTIF(Верно!Q$3:Q$12,$A4)&gt;0,"+",IF(COUNTIF(Верно!Q$3:Q$12,"\"&amp;$A4)&gt;0,"?",""))</f>
        <v/>
      </c>
      <c r="X4" s="21" t="str">
        <f>IF(COUNTIF(Верно!R$3:R$12,$A4)&gt;0,"+",IF(COUNTIF(Верно!R$3:R$12,"\"&amp;$A4)&gt;0,"?",""))</f>
        <v/>
      </c>
      <c r="Y4" s="21" t="str">
        <f>IF(COUNTIF(Верно!S$3:S$12,$A4)&gt;0,"+",IF(COUNTIF(Верно!S$3:S$12,"\"&amp;$A4)&gt;0,"?",""))</f>
        <v/>
      </c>
      <c r="Z4" s="21" t="str">
        <f>IF(COUNTIF(Верно!T$3:T$12,$A4)&gt;0,"+",IF(COUNTIF(Верно!T$3:T$12,"\"&amp;$A4)&gt;0,"?",""))</f>
        <v/>
      </c>
      <c r="AA4" s="21" t="str">
        <f>IF(COUNTIF(Верно!U$3:U$12,$A4)&gt;0,"+",IF(COUNTIF(Верно!U$3:U$12,"\"&amp;$A4)&gt;0,"?",""))</f>
        <v/>
      </c>
      <c r="AB4" s="21" t="str">
        <f>IF(COUNTIF(Верно!V$3:V$12,$A4)&gt;0,"+",IF(COUNTIF(Верно!V$3:V$12,"\"&amp;$A4)&gt;0,"?",""))</f>
        <v/>
      </c>
      <c r="AC4" s="21" t="str">
        <f>IF(COUNTIF(Верно!W$3:W$12,$A4)&gt;0,"+",IF(COUNTIF(Верно!W$3:W$12,"\"&amp;$A4)&gt;0,"?",""))</f>
        <v/>
      </c>
      <c r="AD4" s="22" t="str">
        <f>IF(COUNTIF(Верно!X$3:X$12,$A4)&gt;0,"+",IF(COUNTIF(Верно!X$3:X$12,"\"&amp;$A4)&gt;0,"?",""))</f>
        <v/>
      </c>
    </row>
    <row r="5" spans="1:30" x14ac:dyDescent="0.35">
      <c r="A5" s="2"/>
      <c r="B5" s="2" t="str">
        <f ca="1">IF(ISBLANK($A5),"",OFFSET(Команды!A$3,MATCH($A5,OFFSET(Команды!$F$4:$F$13,0,Площадка!$B$1),0),0))</f>
        <v/>
      </c>
      <c r="C5" s="12" t="str">
        <f ca="1">IF(ISBLANK($A5),"",OFFSET(Команды!B$3,MATCH($A5,OFFSET(Команды!$F$4:$F$13,0,Площадка!$B$1),0),0))</f>
        <v/>
      </c>
      <c r="D5" s="12" t="str">
        <f ca="1">IF(ISBLANK($A5),"",OFFSET(Команды!C$3,MATCH($A5,OFFSET(Команды!$F$4:$F$13,0,Площадка!$B$1),0),0))</f>
        <v/>
      </c>
      <c r="E5" s="12" t="str">
        <f t="shared" si="2"/>
        <v/>
      </c>
      <c r="F5" s="16" t="str">
        <f t="shared" si="3"/>
        <v/>
      </c>
      <c r="G5" s="23" t="str">
        <f>IF(COUNTIF(Верно!A$3:A$12,$A5)&gt;0,"+",IF(COUNTIF(Верно!A$3:A$12,"\"&amp;$A5)&gt;0,"?",""))</f>
        <v/>
      </c>
      <c r="H5" s="23" t="str">
        <f>IF(COUNTIF(Верно!B$3:B$12,$A5)&gt;0,"+",IF(COUNTIF(Верно!B$3:B$12,"\"&amp;$A5)&gt;0,"?",""))</f>
        <v/>
      </c>
      <c r="I5" s="23" t="str">
        <f>IF(COUNTIF(Верно!C$3:C$12,$A5)&gt;0,"+",IF(COUNTIF(Верно!C$3:C$12,"\"&amp;$A5)&gt;0,"?",""))</f>
        <v/>
      </c>
      <c r="J5" s="23" t="str">
        <f>IF(COUNTIF(Верно!D$3:D$12,$A5)&gt;0,"+",IF(COUNTIF(Верно!D$3:D$12,"\"&amp;$A5)&gt;0,"?",""))</f>
        <v/>
      </c>
      <c r="K5" s="23" t="str">
        <f>IF(COUNTIF(Верно!E$3:E$12,$A5)&gt;0,"+",IF(COUNTIF(Верно!E$3:E$12,"\"&amp;$A5)&gt;0,"?",""))</f>
        <v/>
      </c>
      <c r="L5" s="23" t="str">
        <f>IF(COUNTIF(Верно!F$3:F$12,$A5)&gt;0,"+",IF(COUNTIF(Верно!F$3:F$12,"\"&amp;$A5)&gt;0,"?",""))</f>
        <v/>
      </c>
      <c r="M5" s="23" t="str">
        <f>IF(COUNTIF(Верно!G$3:G$12,$A5)&gt;0,"+",IF(COUNTIF(Верно!G$3:G$12,"\"&amp;$A5)&gt;0,"?",""))</f>
        <v/>
      </c>
      <c r="N5" s="23" t="str">
        <f>IF(COUNTIF(Верно!H$3:H$12,$A5)&gt;0,"+",IF(COUNTIF(Верно!H$3:H$12,"\"&amp;$A5)&gt;0,"?",""))</f>
        <v/>
      </c>
      <c r="O5" s="23" t="str">
        <f>IF(COUNTIF(Верно!I$3:I$12,$A5)&gt;0,"+",IF(COUNTIF(Верно!I$3:I$12,"\"&amp;$A5)&gt;0,"?",""))</f>
        <v/>
      </c>
      <c r="P5" s="23" t="str">
        <f>IF(COUNTIF(Верно!J$3:J$12,$A5)&gt;0,"+",IF(COUNTIF(Верно!J$3:J$12,"\"&amp;$A5)&gt;0,"?",""))</f>
        <v/>
      </c>
      <c r="Q5" s="23" t="str">
        <f>IF(COUNTIF(Верно!K$3:K$12,$A5)&gt;0,"+",IF(COUNTIF(Верно!K$3:K$12,"\"&amp;$A5)&gt;0,"?",""))</f>
        <v/>
      </c>
      <c r="R5" s="23" t="str">
        <f>IF(COUNTIF(Верно!L$3:L$12,$A5)&gt;0,"+",IF(COUNTIF(Верно!L$3:L$12,"\"&amp;$A5)&gt;0,"?",""))</f>
        <v/>
      </c>
      <c r="S5" s="23" t="str">
        <f>IF(COUNTIF(Верно!M$3:M$12,$A5)&gt;0,"+",IF(COUNTIF(Верно!M$3:M$12,"\"&amp;$A5)&gt;0,"?",""))</f>
        <v/>
      </c>
      <c r="T5" s="23" t="str">
        <f>IF(COUNTIF(Верно!N$3:N$12,$A5)&gt;0,"+",IF(COUNTIF(Верно!N$3:N$12,"\"&amp;$A5)&gt;0,"?",""))</f>
        <v/>
      </c>
      <c r="U5" s="23" t="str">
        <f>IF(COUNTIF(Верно!O$3:O$12,$A5)&gt;0,"+",IF(COUNTIF(Верно!O$3:O$12,"\"&amp;$A5)&gt;0,"?",""))</f>
        <v/>
      </c>
      <c r="V5" s="23" t="str">
        <f>IF(COUNTIF(Верно!P$3:P$12,$A5)&gt;0,"+",IF(COUNTIF(Верно!P$3:P$12,"\"&amp;$A5)&gt;0,"?",""))</f>
        <v/>
      </c>
      <c r="W5" s="23" t="str">
        <f>IF(COUNTIF(Верно!Q$3:Q$12,$A5)&gt;0,"+",IF(COUNTIF(Верно!Q$3:Q$12,"\"&amp;$A5)&gt;0,"?",""))</f>
        <v/>
      </c>
      <c r="X5" s="23" t="str">
        <f>IF(COUNTIF(Верно!R$3:R$12,$A5)&gt;0,"+",IF(COUNTIF(Верно!R$3:R$12,"\"&amp;$A5)&gt;0,"?",""))</f>
        <v/>
      </c>
      <c r="Y5" s="23" t="str">
        <f>IF(COUNTIF(Верно!S$3:S$12,$A5)&gt;0,"+",IF(COUNTIF(Верно!S$3:S$12,"\"&amp;$A5)&gt;0,"?",""))</f>
        <v/>
      </c>
      <c r="Z5" s="23" t="str">
        <f>IF(COUNTIF(Верно!T$3:T$12,$A5)&gt;0,"+",IF(COUNTIF(Верно!T$3:T$12,"\"&amp;$A5)&gt;0,"?",""))</f>
        <v/>
      </c>
      <c r="AA5" s="23" t="str">
        <f>IF(COUNTIF(Верно!U$3:U$12,$A5)&gt;0,"+",IF(COUNTIF(Верно!U$3:U$12,"\"&amp;$A5)&gt;0,"?",""))</f>
        <v/>
      </c>
      <c r="AB5" s="23" t="str">
        <f>IF(COUNTIF(Верно!V$3:V$12,$A5)&gt;0,"+",IF(COUNTIF(Верно!V$3:V$12,"\"&amp;$A5)&gt;0,"?",""))</f>
        <v/>
      </c>
      <c r="AC5" s="23" t="str">
        <f>IF(COUNTIF(Верно!W$3:W$12,$A5)&gt;0,"+",IF(COUNTIF(Верно!W$3:W$12,"\"&amp;$A5)&gt;0,"?",""))</f>
        <v/>
      </c>
      <c r="AD5" s="24" t="str">
        <f>IF(COUNTIF(Верно!X$3:X$12,$A5)&gt;0,"+",IF(COUNTIF(Верно!X$3:X$12,"\"&amp;$A5)&gt;0,"?",""))</f>
        <v/>
      </c>
    </row>
    <row r="6" spans="1:30" x14ac:dyDescent="0.35">
      <c r="A6" s="2"/>
      <c r="B6" s="2" t="str">
        <f ca="1">IF(ISBLANK($A6),"",OFFSET(Команды!A$3,MATCH($A6,OFFSET(Команды!$F$4:$F$13,0,Площадка!$B$1),0),0))</f>
        <v/>
      </c>
      <c r="C6" s="12" t="str">
        <f ca="1">IF(ISBLANK($A6),"",OFFSET(Команды!B$3,MATCH($A6,OFFSET(Команды!$F$4:$F$13,0,Площадка!$B$1),0),0))</f>
        <v/>
      </c>
      <c r="D6" s="12" t="str">
        <f ca="1">IF(ISBLANK($A6),"",OFFSET(Команды!C$3,MATCH($A6,OFFSET(Команды!$F$4:$F$13,0,Площадка!$B$1),0),0))</f>
        <v/>
      </c>
      <c r="E6" s="12" t="str">
        <f t="shared" si="2"/>
        <v/>
      </c>
      <c r="F6" s="16" t="str">
        <f t="shared" si="3"/>
        <v/>
      </c>
      <c r="G6" s="23" t="str">
        <f>IF(COUNTIF(Верно!A$3:A$12,$A6)&gt;0,"+",IF(COUNTIF(Верно!A$3:A$12,"\"&amp;$A6)&gt;0,"?",""))</f>
        <v/>
      </c>
      <c r="H6" s="23" t="str">
        <f>IF(COUNTIF(Верно!B$3:B$12,$A6)&gt;0,"+",IF(COUNTIF(Верно!B$3:B$12,"\"&amp;$A6)&gt;0,"?",""))</f>
        <v/>
      </c>
      <c r="I6" s="23" t="str">
        <f>IF(COUNTIF(Верно!C$3:C$12,$A6)&gt;0,"+",IF(COUNTIF(Верно!C$3:C$12,"\"&amp;$A6)&gt;0,"?",""))</f>
        <v/>
      </c>
      <c r="J6" s="23" t="str">
        <f>IF(COUNTIF(Верно!D$3:D$12,$A6)&gt;0,"+",IF(COUNTIF(Верно!D$3:D$12,"\"&amp;$A6)&gt;0,"?",""))</f>
        <v/>
      </c>
      <c r="K6" s="23" t="str">
        <f>IF(COUNTIF(Верно!E$3:E$12,$A6)&gt;0,"+",IF(COUNTIF(Верно!E$3:E$12,"\"&amp;$A6)&gt;0,"?",""))</f>
        <v/>
      </c>
      <c r="L6" s="23" t="str">
        <f>IF(COUNTIF(Верно!F$3:F$12,$A6)&gt;0,"+",IF(COUNTIF(Верно!F$3:F$12,"\"&amp;$A6)&gt;0,"?",""))</f>
        <v/>
      </c>
      <c r="M6" s="23" t="str">
        <f>IF(COUNTIF(Верно!G$3:G$12,$A6)&gt;0,"+",IF(COUNTIF(Верно!G$3:G$12,"\"&amp;$A6)&gt;0,"?",""))</f>
        <v/>
      </c>
      <c r="N6" s="23" t="str">
        <f>IF(COUNTIF(Верно!H$3:H$12,$A6)&gt;0,"+",IF(COUNTIF(Верно!H$3:H$12,"\"&amp;$A6)&gt;0,"?",""))</f>
        <v/>
      </c>
      <c r="O6" s="23" t="str">
        <f>IF(COUNTIF(Верно!I$3:I$12,$A6)&gt;0,"+",IF(COUNTIF(Верно!I$3:I$12,"\"&amp;$A6)&gt;0,"?",""))</f>
        <v/>
      </c>
      <c r="P6" s="23" t="str">
        <f>IF(COUNTIF(Верно!J$3:J$12,$A6)&gt;0,"+",IF(COUNTIF(Верно!J$3:J$12,"\"&amp;$A6)&gt;0,"?",""))</f>
        <v/>
      </c>
      <c r="Q6" s="23" t="str">
        <f>IF(COUNTIF(Верно!K$3:K$12,$A6)&gt;0,"+",IF(COUNTIF(Верно!K$3:K$12,"\"&amp;$A6)&gt;0,"?",""))</f>
        <v/>
      </c>
      <c r="R6" s="23" t="str">
        <f>IF(COUNTIF(Верно!L$3:L$12,$A6)&gt;0,"+",IF(COUNTIF(Верно!L$3:L$12,"\"&amp;$A6)&gt;0,"?",""))</f>
        <v/>
      </c>
      <c r="S6" s="23" t="str">
        <f>IF(COUNTIF(Верно!M$3:M$12,$A6)&gt;0,"+",IF(COUNTIF(Верно!M$3:M$12,"\"&amp;$A6)&gt;0,"?",""))</f>
        <v/>
      </c>
      <c r="T6" s="23" t="str">
        <f>IF(COUNTIF(Верно!N$3:N$12,$A6)&gt;0,"+",IF(COUNTIF(Верно!N$3:N$12,"\"&amp;$A6)&gt;0,"?",""))</f>
        <v/>
      </c>
      <c r="U6" s="23" t="str">
        <f>IF(COUNTIF(Верно!O$3:O$12,$A6)&gt;0,"+",IF(COUNTIF(Верно!O$3:O$12,"\"&amp;$A6)&gt;0,"?",""))</f>
        <v/>
      </c>
      <c r="V6" s="23" t="str">
        <f>IF(COUNTIF(Верно!P$3:P$12,$A6)&gt;0,"+",IF(COUNTIF(Верно!P$3:P$12,"\"&amp;$A6)&gt;0,"?",""))</f>
        <v/>
      </c>
      <c r="W6" s="23" t="str">
        <f>IF(COUNTIF(Верно!Q$3:Q$12,$A6)&gt;0,"+",IF(COUNTIF(Верно!Q$3:Q$12,"\"&amp;$A6)&gt;0,"?",""))</f>
        <v/>
      </c>
      <c r="X6" s="23" t="str">
        <f>IF(COUNTIF(Верно!R$3:R$12,$A6)&gt;0,"+",IF(COUNTIF(Верно!R$3:R$12,"\"&amp;$A6)&gt;0,"?",""))</f>
        <v/>
      </c>
      <c r="Y6" s="23" t="str">
        <f>IF(COUNTIF(Верно!S$3:S$12,$A6)&gt;0,"+",IF(COUNTIF(Верно!S$3:S$12,"\"&amp;$A6)&gt;0,"?",""))</f>
        <v/>
      </c>
      <c r="Z6" s="23" t="str">
        <f>IF(COUNTIF(Верно!T$3:T$12,$A6)&gt;0,"+",IF(COUNTIF(Верно!T$3:T$12,"\"&amp;$A6)&gt;0,"?",""))</f>
        <v/>
      </c>
      <c r="AA6" s="23" t="str">
        <f>IF(COUNTIF(Верно!U$3:U$12,$A6)&gt;0,"+",IF(COUNTIF(Верно!U$3:U$12,"\"&amp;$A6)&gt;0,"?",""))</f>
        <v/>
      </c>
      <c r="AB6" s="23" t="str">
        <f>IF(COUNTIF(Верно!V$3:V$12,$A6)&gt;0,"+",IF(COUNTIF(Верно!V$3:V$12,"\"&amp;$A6)&gt;0,"?",""))</f>
        <v/>
      </c>
      <c r="AC6" s="23" t="str">
        <f>IF(COUNTIF(Верно!W$3:W$12,$A6)&gt;0,"+",IF(COUNTIF(Верно!W$3:W$12,"\"&amp;$A6)&gt;0,"?",""))</f>
        <v/>
      </c>
      <c r="AD6" s="24" t="str">
        <f>IF(COUNTIF(Верно!X$3:X$12,$A6)&gt;0,"+",IF(COUNTIF(Верно!X$3:X$12,"\"&amp;$A6)&gt;0,"?",""))</f>
        <v/>
      </c>
    </row>
    <row r="7" spans="1:30" x14ac:dyDescent="0.35">
      <c r="A7" s="2"/>
      <c r="B7" s="2" t="str">
        <f ca="1">IF(ISBLANK($A7),"",OFFSET(Команды!A$3,MATCH($A7,OFFSET(Команды!$F$4:$F$13,0,Площадка!$B$1),0),0))</f>
        <v/>
      </c>
      <c r="C7" s="12" t="str">
        <f ca="1">IF(ISBLANK($A7),"",OFFSET(Команды!B$3,MATCH($A7,OFFSET(Команды!$F$4:$F$13,0,Площадка!$B$1),0),0))</f>
        <v/>
      </c>
      <c r="D7" s="12" t="str">
        <f ca="1">IF(ISBLANK($A7),"",OFFSET(Команды!C$3,MATCH($A7,OFFSET(Команды!$F$4:$F$13,0,Площадка!$B$1),0),0))</f>
        <v/>
      </c>
      <c r="E7" s="12" t="str">
        <f t="shared" si="2"/>
        <v/>
      </c>
      <c r="F7" s="16" t="str">
        <f t="shared" si="3"/>
        <v/>
      </c>
      <c r="G7" s="23" t="str">
        <f>IF(COUNTIF(Верно!A$3:A$12,$A7)&gt;0,"+",IF(COUNTIF(Верно!A$3:A$12,"\"&amp;$A7)&gt;0,"?",""))</f>
        <v/>
      </c>
      <c r="H7" s="23" t="str">
        <f>IF(COUNTIF(Верно!B$3:B$12,$A7)&gt;0,"+",IF(COUNTIF(Верно!B$3:B$12,"\"&amp;$A7)&gt;0,"?",""))</f>
        <v/>
      </c>
      <c r="I7" s="23" t="str">
        <f>IF(COUNTIF(Верно!C$3:C$12,$A7)&gt;0,"+",IF(COUNTIF(Верно!C$3:C$12,"\"&amp;$A7)&gt;0,"?",""))</f>
        <v/>
      </c>
      <c r="J7" s="23" t="str">
        <f>IF(COUNTIF(Верно!D$3:D$12,$A7)&gt;0,"+",IF(COUNTIF(Верно!D$3:D$12,"\"&amp;$A7)&gt;0,"?",""))</f>
        <v/>
      </c>
      <c r="K7" s="23" t="str">
        <f>IF(COUNTIF(Верно!E$3:E$12,$A7)&gt;0,"+",IF(COUNTIF(Верно!E$3:E$12,"\"&amp;$A7)&gt;0,"?",""))</f>
        <v/>
      </c>
      <c r="L7" s="23" t="str">
        <f>IF(COUNTIF(Верно!F$3:F$12,$A7)&gt;0,"+",IF(COUNTIF(Верно!F$3:F$12,"\"&amp;$A7)&gt;0,"?",""))</f>
        <v/>
      </c>
      <c r="M7" s="23" t="str">
        <f>IF(COUNTIF(Верно!G$3:G$12,$A7)&gt;0,"+",IF(COUNTIF(Верно!G$3:G$12,"\"&amp;$A7)&gt;0,"?",""))</f>
        <v/>
      </c>
      <c r="N7" s="23" t="str">
        <f>IF(COUNTIF(Верно!H$3:H$12,$A7)&gt;0,"+",IF(COUNTIF(Верно!H$3:H$12,"\"&amp;$A7)&gt;0,"?",""))</f>
        <v/>
      </c>
      <c r="O7" s="23" t="str">
        <f>IF(COUNTIF(Верно!I$3:I$12,$A7)&gt;0,"+",IF(COUNTIF(Верно!I$3:I$12,"\"&amp;$A7)&gt;0,"?",""))</f>
        <v/>
      </c>
      <c r="P7" s="23" t="str">
        <f>IF(COUNTIF(Верно!J$3:J$12,$A7)&gt;0,"+",IF(COUNTIF(Верно!J$3:J$12,"\"&amp;$A7)&gt;0,"?",""))</f>
        <v/>
      </c>
      <c r="Q7" s="23" t="str">
        <f>IF(COUNTIF(Верно!K$3:K$12,$A7)&gt;0,"+",IF(COUNTIF(Верно!K$3:K$12,"\"&amp;$A7)&gt;0,"?",""))</f>
        <v/>
      </c>
      <c r="R7" s="23" t="str">
        <f>IF(COUNTIF(Верно!L$3:L$12,$A7)&gt;0,"+",IF(COUNTIF(Верно!L$3:L$12,"\"&amp;$A7)&gt;0,"?",""))</f>
        <v/>
      </c>
      <c r="S7" s="23" t="str">
        <f>IF(COUNTIF(Верно!M$3:M$12,$A7)&gt;0,"+",IF(COUNTIF(Верно!M$3:M$12,"\"&amp;$A7)&gt;0,"?",""))</f>
        <v/>
      </c>
      <c r="T7" s="23" t="str">
        <f>IF(COUNTIF(Верно!N$3:N$12,$A7)&gt;0,"+",IF(COUNTIF(Верно!N$3:N$12,"\"&amp;$A7)&gt;0,"?",""))</f>
        <v/>
      </c>
      <c r="U7" s="23" t="str">
        <f>IF(COUNTIF(Верно!O$3:O$12,$A7)&gt;0,"+",IF(COUNTIF(Верно!O$3:O$12,"\"&amp;$A7)&gt;0,"?",""))</f>
        <v/>
      </c>
      <c r="V7" s="23" t="str">
        <f>IF(COUNTIF(Верно!P$3:P$12,$A7)&gt;0,"+",IF(COUNTIF(Верно!P$3:P$12,"\"&amp;$A7)&gt;0,"?",""))</f>
        <v/>
      </c>
      <c r="W7" s="23" t="str">
        <f>IF(COUNTIF(Верно!Q$3:Q$12,$A7)&gt;0,"+",IF(COUNTIF(Верно!Q$3:Q$12,"\"&amp;$A7)&gt;0,"?",""))</f>
        <v/>
      </c>
      <c r="X7" s="23" t="str">
        <f>IF(COUNTIF(Верно!R$3:R$12,$A7)&gt;0,"+",IF(COUNTIF(Верно!R$3:R$12,"\"&amp;$A7)&gt;0,"?",""))</f>
        <v/>
      </c>
      <c r="Y7" s="23" t="str">
        <f>IF(COUNTIF(Верно!S$3:S$12,$A7)&gt;0,"+",IF(COUNTIF(Верно!S$3:S$12,"\"&amp;$A7)&gt;0,"?",""))</f>
        <v/>
      </c>
      <c r="Z7" s="23" t="str">
        <f>IF(COUNTIF(Верно!T$3:T$12,$A7)&gt;0,"+",IF(COUNTIF(Верно!T$3:T$12,"\"&amp;$A7)&gt;0,"?",""))</f>
        <v/>
      </c>
      <c r="AA7" s="23" t="str">
        <f>IF(COUNTIF(Верно!U$3:U$12,$A7)&gt;0,"+",IF(COUNTIF(Верно!U$3:U$12,"\"&amp;$A7)&gt;0,"?",""))</f>
        <v/>
      </c>
      <c r="AB7" s="23" t="str">
        <f>IF(COUNTIF(Верно!V$3:V$12,$A7)&gt;0,"+",IF(COUNTIF(Верно!V$3:V$12,"\"&amp;$A7)&gt;0,"?",""))</f>
        <v/>
      </c>
      <c r="AC7" s="23" t="str">
        <f>IF(COUNTIF(Верно!W$3:W$12,$A7)&gt;0,"+",IF(COUNTIF(Верно!W$3:W$12,"\"&amp;$A7)&gt;0,"?",""))</f>
        <v/>
      </c>
      <c r="AD7" s="24" t="str">
        <f>IF(COUNTIF(Верно!X$3:X$12,$A7)&gt;0,"+",IF(COUNTIF(Верно!X$3:X$12,"\"&amp;$A7)&gt;0,"?",""))</f>
        <v/>
      </c>
    </row>
    <row r="8" spans="1:30" x14ac:dyDescent="0.35">
      <c r="A8" s="2"/>
      <c r="B8" s="2" t="str">
        <f ca="1">IF(ISBLANK($A8),"",OFFSET(Команды!A$3,MATCH($A8,OFFSET(Команды!$F$4:$F$13,0,Площадка!$B$1),0),0))</f>
        <v/>
      </c>
      <c r="C8" s="12" t="str">
        <f ca="1">IF(ISBLANK($A8),"",OFFSET(Команды!B$3,MATCH($A8,OFFSET(Команды!$F$4:$F$13,0,Площадка!$B$1),0),0))</f>
        <v/>
      </c>
      <c r="D8" s="12" t="str">
        <f ca="1">IF(ISBLANK($A8),"",OFFSET(Команды!C$3,MATCH($A8,OFFSET(Команды!$F$4:$F$13,0,Площадка!$B$1),0),0))</f>
        <v/>
      </c>
      <c r="E8" s="12" t="str">
        <f t="shared" si="2"/>
        <v/>
      </c>
      <c r="F8" s="16" t="str">
        <f t="shared" si="3"/>
        <v/>
      </c>
      <c r="G8" s="23" t="str">
        <f>IF(COUNTIF(Верно!A$3:A$12,$A8)&gt;0,"+",IF(COUNTIF(Верно!A$3:A$12,"\"&amp;$A8)&gt;0,"?",""))</f>
        <v/>
      </c>
      <c r="H8" s="23" t="str">
        <f>IF(COUNTIF(Верно!B$3:B$12,$A8)&gt;0,"+",IF(COUNTIF(Верно!B$3:B$12,"\"&amp;$A8)&gt;0,"?",""))</f>
        <v/>
      </c>
      <c r="I8" s="23" t="str">
        <f>IF(COUNTIF(Верно!C$3:C$12,$A8)&gt;0,"+",IF(COUNTIF(Верно!C$3:C$12,"\"&amp;$A8)&gt;0,"?",""))</f>
        <v/>
      </c>
      <c r="J8" s="23" t="str">
        <f>IF(COUNTIF(Верно!D$3:D$12,$A8)&gt;0,"+",IF(COUNTIF(Верно!D$3:D$12,"\"&amp;$A8)&gt;0,"?",""))</f>
        <v/>
      </c>
      <c r="K8" s="23" t="str">
        <f>IF(COUNTIF(Верно!E$3:E$12,$A8)&gt;0,"+",IF(COUNTIF(Верно!E$3:E$12,"\"&amp;$A8)&gt;0,"?",""))</f>
        <v/>
      </c>
      <c r="L8" s="23" t="str">
        <f>IF(COUNTIF(Верно!F$3:F$12,$A8)&gt;0,"+",IF(COUNTIF(Верно!F$3:F$12,"\"&amp;$A8)&gt;0,"?",""))</f>
        <v/>
      </c>
      <c r="M8" s="23" t="str">
        <f>IF(COUNTIF(Верно!G$3:G$12,$A8)&gt;0,"+",IF(COUNTIF(Верно!G$3:G$12,"\"&amp;$A8)&gt;0,"?",""))</f>
        <v/>
      </c>
      <c r="N8" s="23" t="str">
        <f>IF(COUNTIF(Верно!H$3:H$12,$A8)&gt;0,"+",IF(COUNTIF(Верно!H$3:H$12,"\"&amp;$A8)&gt;0,"?",""))</f>
        <v/>
      </c>
      <c r="O8" s="23" t="str">
        <f>IF(COUNTIF(Верно!I$3:I$12,$A8)&gt;0,"+",IF(COUNTIF(Верно!I$3:I$12,"\"&amp;$A8)&gt;0,"?",""))</f>
        <v/>
      </c>
      <c r="P8" s="23" t="str">
        <f>IF(COUNTIF(Верно!J$3:J$12,$A8)&gt;0,"+",IF(COUNTIF(Верно!J$3:J$12,"\"&amp;$A8)&gt;0,"?",""))</f>
        <v/>
      </c>
      <c r="Q8" s="23" t="str">
        <f>IF(COUNTIF(Верно!K$3:K$12,$A8)&gt;0,"+",IF(COUNTIF(Верно!K$3:K$12,"\"&amp;$A8)&gt;0,"?",""))</f>
        <v/>
      </c>
      <c r="R8" s="23" t="str">
        <f>IF(COUNTIF(Верно!L$3:L$12,$A8)&gt;0,"+",IF(COUNTIF(Верно!L$3:L$12,"\"&amp;$A8)&gt;0,"?",""))</f>
        <v/>
      </c>
      <c r="S8" s="23" t="str">
        <f>IF(COUNTIF(Верно!M$3:M$12,$A8)&gt;0,"+",IF(COUNTIF(Верно!M$3:M$12,"\"&amp;$A8)&gt;0,"?",""))</f>
        <v/>
      </c>
      <c r="T8" s="23" t="str">
        <f>IF(COUNTIF(Верно!N$3:N$12,$A8)&gt;0,"+",IF(COUNTIF(Верно!N$3:N$12,"\"&amp;$A8)&gt;0,"?",""))</f>
        <v/>
      </c>
      <c r="U8" s="23" t="str">
        <f>IF(COUNTIF(Верно!O$3:O$12,$A8)&gt;0,"+",IF(COUNTIF(Верно!O$3:O$12,"\"&amp;$A8)&gt;0,"?",""))</f>
        <v/>
      </c>
      <c r="V8" s="23" t="str">
        <f>IF(COUNTIF(Верно!P$3:P$12,$A8)&gt;0,"+",IF(COUNTIF(Верно!P$3:P$12,"\"&amp;$A8)&gt;0,"?",""))</f>
        <v/>
      </c>
      <c r="W8" s="23" t="str">
        <f>IF(COUNTIF(Верно!Q$3:Q$12,$A8)&gt;0,"+",IF(COUNTIF(Верно!Q$3:Q$12,"\"&amp;$A8)&gt;0,"?",""))</f>
        <v/>
      </c>
      <c r="X8" s="23" t="str">
        <f>IF(COUNTIF(Верно!R$3:R$12,$A8)&gt;0,"+",IF(COUNTIF(Верно!R$3:R$12,"\"&amp;$A8)&gt;0,"?",""))</f>
        <v/>
      </c>
      <c r="Y8" s="23" t="str">
        <f>IF(COUNTIF(Верно!S$3:S$12,$A8)&gt;0,"+",IF(COUNTIF(Верно!S$3:S$12,"\"&amp;$A8)&gt;0,"?",""))</f>
        <v/>
      </c>
      <c r="Z8" s="23" t="str">
        <f>IF(COUNTIF(Верно!T$3:T$12,$A8)&gt;0,"+",IF(COUNTIF(Верно!T$3:T$12,"\"&amp;$A8)&gt;0,"?",""))</f>
        <v/>
      </c>
      <c r="AA8" s="23" t="str">
        <f>IF(COUNTIF(Верно!U$3:U$12,$A8)&gt;0,"+",IF(COUNTIF(Верно!U$3:U$12,"\"&amp;$A8)&gt;0,"?",""))</f>
        <v/>
      </c>
      <c r="AB8" s="23" t="str">
        <f>IF(COUNTIF(Верно!V$3:V$12,$A8)&gt;0,"+",IF(COUNTIF(Верно!V$3:V$12,"\"&amp;$A8)&gt;0,"?",""))</f>
        <v/>
      </c>
      <c r="AC8" s="23" t="str">
        <f>IF(COUNTIF(Верно!W$3:W$12,$A8)&gt;0,"+",IF(COUNTIF(Верно!W$3:W$12,"\"&amp;$A8)&gt;0,"?",""))</f>
        <v/>
      </c>
      <c r="AD8" s="24" t="str">
        <f>IF(COUNTIF(Верно!X$3:X$12,$A8)&gt;0,"+",IF(COUNTIF(Верно!X$3:X$12,"\"&amp;$A8)&gt;0,"?",""))</f>
        <v/>
      </c>
    </row>
    <row r="9" spans="1:30" x14ac:dyDescent="0.35">
      <c r="A9" s="2"/>
      <c r="B9" s="2" t="str">
        <f ca="1">IF(ISBLANK($A9),"",OFFSET(Команды!A$3,MATCH($A9,OFFSET(Команды!$F$4:$F$13,0,Площадка!$B$1),0),0))</f>
        <v/>
      </c>
      <c r="C9" s="12" t="str">
        <f ca="1">IF(ISBLANK($A9),"",OFFSET(Команды!B$3,MATCH($A9,OFFSET(Команды!$F$4:$F$13,0,Площадка!$B$1),0),0))</f>
        <v/>
      </c>
      <c r="D9" s="12" t="str">
        <f ca="1">IF(ISBLANK($A9),"",OFFSET(Команды!C$3,MATCH($A9,OFFSET(Команды!$F$4:$F$13,0,Площадка!$B$1),0),0))</f>
        <v/>
      </c>
      <c r="E9" s="12" t="str">
        <f t="shared" si="2"/>
        <v/>
      </c>
      <c r="F9" s="16" t="str">
        <f t="shared" si="3"/>
        <v/>
      </c>
      <c r="G9" s="23" t="str">
        <f>IF(COUNTIF(Верно!A$3:A$12,$A9)&gt;0,"+",IF(COUNTIF(Верно!A$3:A$12,"\"&amp;$A9)&gt;0,"?",""))</f>
        <v/>
      </c>
      <c r="H9" s="23" t="str">
        <f>IF(COUNTIF(Верно!B$3:B$12,$A9)&gt;0,"+",IF(COUNTIF(Верно!B$3:B$12,"\"&amp;$A9)&gt;0,"?",""))</f>
        <v/>
      </c>
      <c r="I9" s="23" t="str">
        <f>IF(COUNTIF(Верно!C$3:C$12,$A9)&gt;0,"+",IF(COUNTIF(Верно!C$3:C$12,"\"&amp;$A9)&gt;0,"?",""))</f>
        <v/>
      </c>
      <c r="J9" s="23" t="str">
        <f>IF(COUNTIF(Верно!D$3:D$12,$A9)&gt;0,"+",IF(COUNTIF(Верно!D$3:D$12,"\"&amp;$A9)&gt;0,"?",""))</f>
        <v/>
      </c>
      <c r="K9" s="23" t="str">
        <f>IF(COUNTIF(Верно!E$3:E$12,$A9)&gt;0,"+",IF(COUNTIF(Верно!E$3:E$12,"\"&amp;$A9)&gt;0,"?",""))</f>
        <v/>
      </c>
      <c r="L9" s="23" t="str">
        <f>IF(COUNTIF(Верно!F$3:F$12,$A9)&gt;0,"+",IF(COUNTIF(Верно!F$3:F$12,"\"&amp;$A9)&gt;0,"?",""))</f>
        <v/>
      </c>
      <c r="M9" s="23" t="str">
        <f>IF(COUNTIF(Верно!G$3:G$12,$A9)&gt;0,"+",IF(COUNTIF(Верно!G$3:G$12,"\"&amp;$A9)&gt;0,"?",""))</f>
        <v/>
      </c>
      <c r="N9" s="23" t="str">
        <f>IF(COUNTIF(Верно!H$3:H$12,$A9)&gt;0,"+",IF(COUNTIF(Верно!H$3:H$12,"\"&amp;$A9)&gt;0,"?",""))</f>
        <v/>
      </c>
      <c r="O9" s="23" t="str">
        <f>IF(COUNTIF(Верно!I$3:I$12,$A9)&gt;0,"+",IF(COUNTIF(Верно!I$3:I$12,"\"&amp;$A9)&gt;0,"?",""))</f>
        <v/>
      </c>
      <c r="P9" s="23" t="str">
        <f>IF(COUNTIF(Верно!J$3:J$12,$A9)&gt;0,"+",IF(COUNTIF(Верно!J$3:J$12,"\"&amp;$A9)&gt;0,"?",""))</f>
        <v/>
      </c>
      <c r="Q9" s="23" t="str">
        <f>IF(COUNTIF(Верно!K$3:K$12,$A9)&gt;0,"+",IF(COUNTIF(Верно!K$3:K$12,"\"&amp;$A9)&gt;0,"?",""))</f>
        <v/>
      </c>
      <c r="R9" s="23" t="str">
        <f>IF(COUNTIF(Верно!L$3:L$12,$A9)&gt;0,"+",IF(COUNTIF(Верно!L$3:L$12,"\"&amp;$A9)&gt;0,"?",""))</f>
        <v/>
      </c>
      <c r="S9" s="23" t="str">
        <f>IF(COUNTIF(Верно!M$3:M$12,$A9)&gt;0,"+",IF(COUNTIF(Верно!M$3:M$12,"\"&amp;$A9)&gt;0,"?",""))</f>
        <v/>
      </c>
      <c r="T9" s="23" t="str">
        <f>IF(COUNTIF(Верно!N$3:N$12,$A9)&gt;0,"+",IF(COUNTIF(Верно!N$3:N$12,"\"&amp;$A9)&gt;0,"?",""))</f>
        <v/>
      </c>
      <c r="U9" s="23" t="str">
        <f>IF(COUNTIF(Верно!O$3:O$12,$A9)&gt;0,"+",IF(COUNTIF(Верно!O$3:O$12,"\"&amp;$A9)&gt;0,"?",""))</f>
        <v/>
      </c>
      <c r="V9" s="23" t="str">
        <f>IF(COUNTIF(Верно!P$3:P$12,$A9)&gt;0,"+",IF(COUNTIF(Верно!P$3:P$12,"\"&amp;$A9)&gt;0,"?",""))</f>
        <v/>
      </c>
      <c r="W9" s="23" t="str">
        <f>IF(COUNTIF(Верно!Q$3:Q$12,$A9)&gt;0,"+",IF(COUNTIF(Верно!Q$3:Q$12,"\"&amp;$A9)&gt;0,"?",""))</f>
        <v/>
      </c>
      <c r="X9" s="23" t="str">
        <f>IF(COUNTIF(Верно!R$3:R$12,$A9)&gt;0,"+",IF(COUNTIF(Верно!R$3:R$12,"\"&amp;$A9)&gt;0,"?",""))</f>
        <v/>
      </c>
      <c r="Y9" s="23" t="str">
        <f>IF(COUNTIF(Верно!S$3:S$12,$A9)&gt;0,"+",IF(COUNTIF(Верно!S$3:S$12,"\"&amp;$A9)&gt;0,"?",""))</f>
        <v/>
      </c>
      <c r="Z9" s="23" t="str">
        <f>IF(COUNTIF(Верно!T$3:T$12,$A9)&gt;0,"+",IF(COUNTIF(Верно!T$3:T$12,"\"&amp;$A9)&gt;0,"?",""))</f>
        <v/>
      </c>
      <c r="AA9" s="23" t="str">
        <f>IF(COUNTIF(Верно!U$3:U$12,$A9)&gt;0,"+",IF(COUNTIF(Верно!U$3:U$12,"\"&amp;$A9)&gt;0,"?",""))</f>
        <v/>
      </c>
      <c r="AB9" s="23" t="str">
        <f>IF(COUNTIF(Верно!V$3:V$12,$A9)&gt;0,"+",IF(COUNTIF(Верно!V$3:V$12,"\"&amp;$A9)&gt;0,"?",""))</f>
        <v/>
      </c>
      <c r="AC9" s="23" t="str">
        <f>IF(COUNTIF(Верно!W$3:W$12,$A9)&gt;0,"+",IF(COUNTIF(Верно!W$3:W$12,"\"&amp;$A9)&gt;0,"?",""))</f>
        <v/>
      </c>
      <c r="AD9" s="24" t="str">
        <f>IF(COUNTIF(Верно!X$3:X$12,$A9)&gt;0,"+",IF(COUNTIF(Верно!X$3:X$12,"\"&amp;$A9)&gt;0,"?",""))</f>
        <v/>
      </c>
    </row>
    <row r="10" spans="1:30" x14ac:dyDescent="0.35">
      <c r="A10" s="2"/>
      <c r="B10" s="2" t="str">
        <f ca="1">IF(ISBLANK($A10),"",OFFSET(Команды!A$3,MATCH($A10,OFFSET(Команды!$F$4:$F$13,0,Площадка!$B$1),0),0))</f>
        <v/>
      </c>
      <c r="C10" s="12" t="str">
        <f ca="1">IF(ISBLANK($A10),"",OFFSET(Команды!B$3,MATCH($A10,OFFSET(Команды!$F$4:$F$13,0,Площадка!$B$1),0),0))</f>
        <v/>
      </c>
      <c r="D10" s="12" t="str">
        <f ca="1">IF(ISBLANK($A10),"",OFFSET(Команды!C$3,MATCH($A10,OFFSET(Команды!$F$4:$F$13,0,Площадка!$B$1),0),0))</f>
        <v/>
      </c>
      <c r="E10" s="12" t="str">
        <f t="shared" si="2"/>
        <v/>
      </c>
      <c r="F10" s="16" t="str">
        <f t="shared" si="3"/>
        <v/>
      </c>
      <c r="G10" s="23" t="str">
        <f>IF(COUNTIF(Верно!A$3:A$12,$A10)&gt;0,"+",IF(COUNTIF(Верно!A$3:A$12,"\"&amp;$A10)&gt;0,"?",""))</f>
        <v/>
      </c>
      <c r="H10" s="23" t="str">
        <f>IF(COUNTIF(Верно!B$3:B$12,$A10)&gt;0,"+",IF(COUNTIF(Верно!B$3:B$12,"\"&amp;$A10)&gt;0,"?",""))</f>
        <v/>
      </c>
      <c r="I10" s="23" t="str">
        <f>IF(COUNTIF(Верно!C$3:C$12,$A10)&gt;0,"+",IF(COUNTIF(Верно!C$3:C$12,"\"&amp;$A10)&gt;0,"?",""))</f>
        <v/>
      </c>
      <c r="J10" s="23" t="str">
        <f>IF(COUNTIF(Верно!D$3:D$12,$A10)&gt;0,"+",IF(COUNTIF(Верно!D$3:D$12,"\"&amp;$A10)&gt;0,"?",""))</f>
        <v/>
      </c>
      <c r="K10" s="23" t="str">
        <f>IF(COUNTIF(Верно!E$3:E$12,$A10)&gt;0,"+",IF(COUNTIF(Верно!E$3:E$12,"\"&amp;$A10)&gt;0,"?",""))</f>
        <v/>
      </c>
      <c r="L10" s="23" t="str">
        <f>IF(COUNTIF(Верно!F$3:F$12,$A10)&gt;0,"+",IF(COUNTIF(Верно!F$3:F$12,"\"&amp;$A10)&gt;0,"?",""))</f>
        <v/>
      </c>
      <c r="M10" s="23" t="str">
        <f>IF(COUNTIF(Верно!G$3:G$12,$A10)&gt;0,"+",IF(COUNTIF(Верно!G$3:G$12,"\"&amp;$A10)&gt;0,"?",""))</f>
        <v/>
      </c>
      <c r="N10" s="23" t="str">
        <f>IF(COUNTIF(Верно!H$3:H$12,$A10)&gt;0,"+",IF(COUNTIF(Верно!H$3:H$12,"\"&amp;$A10)&gt;0,"?",""))</f>
        <v/>
      </c>
      <c r="O10" s="23" t="str">
        <f>IF(COUNTIF(Верно!I$3:I$12,$A10)&gt;0,"+",IF(COUNTIF(Верно!I$3:I$12,"\"&amp;$A10)&gt;0,"?",""))</f>
        <v/>
      </c>
      <c r="P10" s="23" t="str">
        <f>IF(COUNTIF(Верно!J$3:J$12,$A10)&gt;0,"+",IF(COUNTIF(Верно!J$3:J$12,"\"&amp;$A10)&gt;0,"?",""))</f>
        <v/>
      </c>
      <c r="Q10" s="23" t="str">
        <f>IF(COUNTIF(Верно!K$3:K$12,$A10)&gt;0,"+",IF(COUNTIF(Верно!K$3:K$12,"\"&amp;$A10)&gt;0,"?",""))</f>
        <v/>
      </c>
      <c r="R10" s="23" t="str">
        <f>IF(COUNTIF(Верно!L$3:L$12,$A10)&gt;0,"+",IF(COUNTIF(Верно!L$3:L$12,"\"&amp;$A10)&gt;0,"?",""))</f>
        <v/>
      </c>
      <c r="S10" s="23" t="str">
        <f>IF(COUNTIF(Верно!M$3:M$12,$A10)&gt;0,"+",IF(COUNTIF(Верно!M$3:M$12,"\"&amp;$A10)&gt;0,"?",""))</f>
        <v/>
      </c>
      <c r="T10" s="23" t="str">
        <f>IF(COUNTIF(Верно!N$3:N$12,$A10)&gt;0,"+",IF(COUNTIF(Верно!N$3:N$12,"\"&amp;$A10)&gt;0,"?",""))</f>
        <v/>
      </c>
      <c r="U10" s="23" t="str">
        <f>IF(COUNTIF(Верно!O$3:O$12,$A10)&gt;0,"+",IF(COUNTIF(Верно!O$3:O$12,"\"&amp;$A10)&gt;0,"?",""))</f>
        <v/>
      </c>
      <c r="V10" s="23" t="str">
        <f>IF(COUNTIF(Верно!P$3:P$12,$A10)&gt;0,"+",IF(COUNTIF(Верно!P$3:P$12,"\"&amp;$A10)&gt;0,"?",""))</f>
        <v/>
      </c>
      <c r="W10" s="23" t="str">
        <f>IF(COUNTIF(Верно!Q$3:Q$12,$A10)&gt;0,"+",IF(COUNTIF(Верно!Q$3:Q$12,"\"&amp;$A10)&gt;0,"?",""))</f>
        <v/>
      </c>
      <c r="X10" s="23" t="str">
        <f>IF(COUNTIF(Верно!R$3:R$12,$A10)&gt;0,"+",IF(COUNTIF(Верно!R$3:R$12,"\"&amp;$A10)&gt;0,"?",""))</f>
        <v/>
      </c>
      <c r="Y10" s="23" t="str">
        <f>IF(COUNTIF(Верно!S$3:S$12,$A10)&gt;0,"+",IF(COUNTIF(Верно!S$3:S$12,"\"&amp;$A10)&gt;0,"?",""))</f>
        <v/>
      </c>
      <c r="Z10" s="23" t="str">
        <f>IF(COUNTIF(Верно!T$3:T$12,$A10)&gt;0,"+",IF(COUNTIF(Верно!T$3:T$12,"\"&amp;$A10)&gt;0,"?",""))</f>
        <v/>
      </c>
      <c r="AA10" s="23" t="str">
        <f>IF(COUNTIF(Верно!U$3:U$12,$A10)&gt;0,"+",IF(COUNTIF(Верно!U$3:U$12,"\"&amp;$A10)&gt;0,"?",""))</f>
        <v/>
      </c>
      <c r="AB10" s="23" t="str">
        <f>IF(COUNTIF(Верно!V$3:V$12,$A10)&gt;0,"+",IF(COUNTIF(Верно!V$3:V$12,"\"&amp;$A10)&gt;0,"?",""))</f>
        <v/>
      </c>
      <c r="AC10" s="23" t="str">
        <f>IF(COUNTIF(Верно!W$3:W$12,$A10)&gt;0,"+",IF(COUNTIF(Верно!W$3:W$12,"\"&amp;$A10)&gt;0,"?",""))</f>
        <v/>
      </c>
      <c r="AD10" s="24" t="str">
        <f>IF(COUNTIF(Верно!X$3:X$12,$A10)&gt;0,"+",IF(COUNTIF(Верно!X$3:X$12,"\"&amp;$A10)&gt;0,"?",""))</f>
        <v/>
      </c>
    </row>
    <row r="11" spans="1:30" x14ac:dyDescent="0.35">
      <c r="A11" s="2"/>
      <c r="B11" s="2" t="str">
        <f ca="1">IF(ISBLANK($A11),"",OFFSET(Команды!A$3,MATCH($A11,OFFSET(Команды!$F$4:$F$13,0,Площадка!$B$1),0),0))</f>
        <v/>
      </c>
      <c r="C11" s="12" t="str">
        <f ca="1">IF(ISBLANK($A11),"",OFFSET(Команды!B$3,MATCH($A11,OFFSET(Команды!$F$4:$F$13,0,Площадка!$B$1),0),0))</f>
        <v/>
      </c>
      <c r="D11" s="12" t="str">
        <f ca="1">IF(ISBLANK($A11),"",OFFSET(Команды!C$3,MATCH($A11,OFFSET(Команды!$F$4:$F$13,0,Площадка!$B$1),0),0))</f>
        <v/>
      </c>
      <c r="E11" s="12" t="str">
        <f t="shared" si="2"/>
        <v/>
      </c>
      <c r="F11" s="16" t="str">
        <f t="shared" si="3"/>
        <v/>
      </c>
      <c r="G11" s="23" t="str">
        <f>IF(COUNTIF(Верно!A$3:A$12,$A11)&gt;0,"+",IF(COUNTIF(Верно!A$3:A$12,"\"&amp;$A11)&gt;0,"?",""))</f>
        <v/>
      </c>
      <c r="H11" s="23" t="str">
        <f>IF(COUNTIF(Верно!B$3:B$12,$A11)&gt;0,"+",IF(COUNTIF(Верно!B$3:B$12,"\"&amp;$A11)&gt;0,"?",""))</f>
        <v/>
      </c>
      <c r="I11" s="23" t="str">
        <f>IF(COUNTIF(Верно!C$3:C$12,$A11)&gt;0,"+",IF(COUNTIF(Верно!C$3:C$12,"\"&amp;$A11)&gt;0,"?",""))</f>
        <v/>
      </c>
      <c r="J11" s="23" t="str">
        <f>IF(COUNTIF(Верно!D$3:D$12,$A11)&gt;0,"+",IF(COUNTIF(Верно!D$3:D$12,"\"&amp;$A11)&gt;0,"?",""))</f>
        <v/>
      </c>
      <c r="K11" s="23" t="str">
        <f>IF(COUNTIF(Верно!E$3:E$12,$A11)&gt;0,"+",IF(COUNTIF(Верно!E$3:E$12,"\"&amp;$A11)&gt;0,"?",""))</f>
        <v/>
      </c>
      <c r="L11" s="23" t="str">
        <f>IF(COUNTIF(Верно!F$3:F$12,$A11)&gt;0,"+",IF(COUNTIF(Верно!F$3:F$12,"\"&amp;$A11)&gt;0,"?",""))</f>
        <v/>
      </c>
      <c r="M11" s="23" t="str">
        <f>IF(COUNTIF(Верно!G$3:G$12,$A11)&gt;0,"+",IF(COUNTIF(Верно!G$3:G$12,"\"&amp;$A11)&gt;0,"?",""))</f>
        <v/>
      </c>
      <c r="N11" s="23" t="str">
        <f>IF(COUNTIF(Верно!H$3:H$12,$A11)&gt;0,"+",IF(COUNTIF(Верно!H$3:H$12,"\"&amp;$A11)&gt;0,"?",""))</f>
        <v/>
      </c>
      <c r="O11" s="23" t="str">
        <f>IF(COUNTIF(Верно!I$3:I$12,$A11)&gt;0,"+",IF(COUNTIF(Верно!I$3:I$12,"\"&amp;$A11)&gt;0,"?",""))</f>
        <v/>
      </c>
      <c r="P11" s="23" t="str">
        <f>IF(COUNTIF(Верно!J$3:J$12,$A11)&gt;0,"+",IF(COUNTIF(Верно!J$3:J$12,"\"&amp;$A11)&gt;0,"?",""))</f>
        <v/>
      </c>
      <c r="Q11" s="23" t="str">
        <f>IF(COUNTIF(Верно!K$3:K$12,$A11)&gt;0,"+",IF(COUNTIF(Верно!K$3:K$12,"\"&amp;$A11)&gt;0,"?",""))</f>
        <v/>
      </c>
      <c r="R11" s="23" t="str">
        <f>IF(COUNTIF(Верно!L$3:L$12,$A11)&gt;0,"+",IF(COUNTIF(Верно!L$3:L$12,"\"&amp;$A11)&gt;0,"?",""))</f>
        <v/>
      </c>
      <c r="S11" s="23" t="str">
        <f>IF(COUNTIF(Верно!M$3:M$12,$A11)&gt;0,"+",IF(COUNTIF(Верно!M$3:M$12,"\"&amp;$A11)&gt;0,"?",""))</f>
        <v/>
      </c>
      <c r="T11" s="23" t="str">
        <f>IF(COUNTIF(Верно!N$3:N$12,$A11)&gt;0,"+",IF(COUNTIF(Верно!N$3:N$12,"\"&amp;$A11)&gt;0,"?",""))</f>
        <v/>
      </c>
      <c r="U11" s="23" t="str">
        <f>IF(COUNTIF(Верно!O$3:O$12,$A11)&gt;0,"+",IF(COUNTIF(Верно!O$3:O$12,"\"&amp;$A11)&gt;0,"?",""))</f>
        <v/>
      </c>
      <c r="V11" s="23" t="str">
        <f>IF(COUNTIF(Верно!P$3:P$12,$A11)&gt;0,"+",IF(COUNTIF(Верно!P$3:P$12,"\"&amp;$A11)&gt;0,"?",""))</f>
        <v/>
      </c>
      <c r="W11" s="23" t="str">
        <f>IF(COUNTIF(Верно!Q$3:Q$12,$A11)&gt;0,"+",IF(COUNTIF(Верно!Q$3:Q$12,"\"&amp;$A11)&gt;0,"?",""))</f>
        <v/>
      </c>
      <c r="X11" s="23" t="str">
        <f>IF(COUNTIF(Верно!R$3:R$12,$A11)&gt;0,"+",IF(COUNTIF(Верно!R$3:R$12,"\"&amp;$A11)&gt;0,"?",""))</f>
        <v/>
      </c>
      <c r="Y11" s="23" t="str">
        <f>IF(COUNTIF(Верно!S$3:S$12,$A11)&gt;0,"+",IF(COUNTIF(Верно!S$3:S$12,"\"&amp;$A11)&gt;0,"?",""))</f>
        <v/>
      </c>
      <c r="Z11" s="23" t="str">
        <f>IF(COUNTIF(Верно!T$3:T$12,$A11)&gt;0,"+",IF(COUNTIF(Верно!T$3:T$12,"\"&amp;$A11)&gt;0,"?",""))</f>
        <v/>
      </c>
      <c r="AA11" s="23" t="str">
        <f>IF(COUNTIF(Верно!U$3:U$12,$A11)&gt;0,"+",IF(COUNTIF(Верно!U$3:U$12,"\"&amp;$A11)&gt;0,"?",""))</f>
        <v/>
      </c>
      <c r="AB11" s="23" t="str">
        <f>IF(COUNTIF(Верно!V$3:V$12,$A11)&gt;0,"+",IF(COUNTIF(Верно!V$3:V$12,"\"&amp;$A11)&gt;0,"?",""))</f>
        <v/>
      </c>
      <c r="AC11" s="23" t="str">
        <f>IF(COUNTIF(Верно!W$3:W$12,$A11)&gt;0,"+",IF(COUNTIF(Верно!W$3:W$12,"\"&amp;$A11)&gt;0,"?",""))</f>
        <v/>
      </c>
      <c r="AD11" s="24" t="str">
        <f>IF(COUNTIF(Верно!X$3:X$12,$A11)&gt;0,"+",IF(COUNTIF(Верно!X$3:X$12,"\"&amp;$A11)&gt;0,"?",""))</f>
        <v/>
      </c>
    </row>
    <row r="12" spans="1:30" x14ac:dyDescent="0.35">
      <c r="A12" s="2"/>
      <c r="B12" s="2" t="str">
        <f ca="1">IF(ISBLANK($A12),"",OFFSET(Команды!A$3,MATCH($A12,OFFSET(Команды!$F$4:$F$13,0,Площадка!$B$1),0),0))</f>
        <v/>
      </c>
      <c r="C12" s="12" t="str">
        <f ca="1">IF(ISBLANK($A12),"",OFFSET(Команды!B$3,MATCH($A12,OFFSET(Команды!$F$4:$F$13,0,Площадка!$B$1),0),0))</f>
        <v/>
      </c>
      <c r="D12" s="12" t="str">
        <f ca="1">IF(ISBLANK($A12),"",OFFSET(Команды!C$3,MATCH($A12,OFFSET(Команды!$F$4:$F$13,0,Площадка!$B$1),0),0))</f>
        <v/>
      </c>
      <c r="E12" s="12" t="str">
        <f t="shared" si="2"/>
        <v/>
      </c>
      <c r="F12" s="16" t="str">
        <f t="shared" si="3"/>
        <v/>
      </c>
      <c r="G12" s="23" t="str">
        <f>IF(COUNTIF(Верно!A$3:A$12,$A12)&gt;0,"+",IF(COUNTIF(Верно!A$3:A$12,"\"&amp;$A12)&gt;0,"?",""))</f>
        <v/>
      </c>
      <c r="H12" s="23" t="str">
        <f>IF(COUNTIF(Верно!B$3:B$12,$A12)&gt;0,"+",IF(COUNTIF(Верно!B$3:B$12,"\"&amp;$A12)&gt;0,"?",""))</f>
        <v/>
      </c>
      <c r="I12" s="23" t="str">
        <f>IF(COUNTIF(Верно!C$3:C$12,$A12)&gt;0,"+",IF(COUNTIF(Верно!C$3:C$12,"\"&amp;$A12)&gt;0,"?",""))</f>
        <v/>
      </c>
      <c r="J12" s="23" t="str">
        <f>IF(COUNTIF(Верно!D$3:D$12,$A12)&gt;0,"+",IF(COUNTIF(Верно!D$3:D$12,"\"&amp;$A12)&gt;0,"?",""))</f>
        <v/>
      </c>
      <c r="K12" s="23" t="str">
        <f>IF(COUNTIF(Верно!E$3:E$12,$A12)&gt;0,"+",IF(COUNTIF(Верно!E$3:E$12,"\"&amp;$A12)&gt;0,"?",""))</f>
        <v/>
      </c>
      <c r="L12" s="23" t="str">
        <f>IF(COUNTIF(Верно!F$3:F$12,$A12)&gt;0,"+",IF(COUNTIF(Верно!F$3:F$12,"\"&amp;$A12)&gt;0,"?",""))</f>
        <v/>
      </c>
      <c r="M12" s="23" t="str">
        <f>IF(COUNTIF(Верно!G$3:G$12,$A12)&gt;0,"+",IF(COUNTIF(Верно!G$3:G$12,"\"&amp;$A12)&gt;0,"?",""))</f>
        <v/>
      </c>
      <c r="N12" s="23" t="str">
        <f>IF(COUNTIF(Верно!H$3:H$12,$A12)&gt;0,"+",IF(COUNTIF(Верно!H$3:H$12,"\"&amp;$A12)&gt;0,"?",""))</f>
        <v/>
      </c>
      <c r="O12" s="23" t="str">
        <f>IF(COUNTIF(Верно!I$3:I$12,$A12)&gt;0,"+",IF(COUNTIF(Верно!I$3:I$12,"\"&amp;$A12)&gt;0,"?",""))</f>
        <v/>
      </c>
      <c r="P12" s="23" t="str">
        <f>IF(COUNTIF(Верно!J$3:J$12,$A12)&gt;0,"+",IF(COUNTIF(Верно!J$3:J$12,"\"&amp;$A12)&gt;0,"?",""))</f>
        <v/>
      </c>
      <c r="Q12" s="23" t="str">
        <f>IF(COUNTIF(Верно!K$3:K$12,$A12)&gt;0,"+",IF(COUNTIF(Верно!K$3:K$12,"\"&amp;$A12)&gt;0,"?",""))</f>
        <v/>
      </c>
      <c r="R12" s="23" t="str">
        <f>IF(COUNTIF(Верно!L$3:L$12,$A12)&gt;0,"+",IF(COUNTIF(Верно!L$3:L$12,"\"&amp;$A12)&gt;0,"?",""))</f>
        <v/>
      </c>
      <c r="S12" s="23" t="str">
        <f>IF(COUNTIF(Верно!M$3:M$12,$A12)&gt;0,"+",IF(COUNTIF(Верно!M$3:M$12,"\"&amp;$A12)&gt;0,"?",""))</f>
        <v/>
      </c>
      <c r="T12" s="23" t="str">
        <f>IF(COUNTIF(Верно!N$3:N$12,$A12)&gt;0,"+",IF(COUNTIF(Верно!N$3:N$12,"\"&amp;$A12)&gt;0,"?",""))</f>
        <v/>
      </c>
      <c r="U12" s="23" t="str">
        <f>IF(COUNTIF(Верно!O$3:O$12,$A12)&gt;0,"+",IF(COUNTIF(Верно!O$3:O$12,"\"&amp;$A12)&gt;0,"?",""))</f>
        <v/>
      </c>
      <c r="V12" s="23" t="str">
        <f>IF(COUNTIF(Верно!P$3:P$12,$A12)&gt;0,"+",IF(COUNTIF(Верно!P$3:P$12,"\"&amp;$A12)&gt;0,"?",""))</f>
        <v/>
      </c>
      <c r="W12" s="23" t="str">
        <f>IF(COUNTIF(Верно!Q$3:Q$12,$A12)&gt;0,"+",IF(COUNTIF(Верно!Q$3:Q$12,"\"&amp;$A12)&gt;0,"?",""))</f>
        <v/>
      </c>
      <c r="X12" s="23" t="str">
        <f>IF(COUNTIF(Верно!R$3:R$12,$A12)&gt;0,"+",IF(COUNTIF(Верно!R$3:R$12,"\"&amp;$A12)&gt;0,"?",""))</f>
        <v/>
      </c>
      <c r="Y12" s="23" t="str">
        <f>IF(COUNTIF(Верно!S$3:S$12,$A12)&gt;0,"+",IF(COUNTIF(Верно!S$3:S$12,"\"&amp;$A12)&gt;0,"?",""))</f>
        <v/>
      </c>
      <c r="Z12" s="23" t="str">
        <f>IF(COUNTIF(Верно!T$3:T$12,$A12)&gt;0,"+",IF(COUNTIF(Верно!T$3:T$12,"\"&amp;$A12)&gt;0,"?",""))</f>
        <v/>
      </c>
      <c r="AA12" s="23" t="str">
        <f>IF(COUNTIF(Верно!U$3:U$12,$A12)&gt;0,"+",IF(COUNTIF(Верно!U$3:U$12,"\"&amp;$A12)&gt;0,"?",""))</f>
        <v/>
      </c>
      <c r="AB12" s="23" t="str">
        <f>IF(COUNTIF(Верно!V$3:V$12,$A12)&gt;0,"+",IF(COUNTIF(Верно!V$3:V$12,"\"&amp;$A12)&gt;0,"?",""))</f>
        <v/>
      </c>
      <c r="AC12" s="23" t="str">
        <f>IF(COUNTIF(Верно!W$3:W$12,$A12)&gt;0,"+",IF(COUNTIF(Верно!W$3:W$12,"\"&amp;$A12)&gt;0,"?",""))</f>
        <v/>
      </c>
      <c r="AD12" s="24" t="str">
        <f>IF(COUNTIF(Верно!X$3:X$12,$A12)&gt;0,"+",IF(COUNTIF(Верно!X$3:X$12,"\"&amp;$A12)&gt;0,"?",""))</f>
        <v/>
      </c>
    </row>
    <row r="13" spans="1:30" ht="16" thickBot="1" x14ac:dyDescent="0.4">
      <c r="A13" s="4"/>
      <c r="B13" s="4" t="str">
        <f ca="1">IF(ISBLANK($A13),"",OFFSET(Команды!A$3,MATCH($A13,OFFSET(Команды!$F$4:$F$13,0,Площадка!$B$1),0),0))</f>
        <v/>
      </c>
      <c r="C13" s="14" t="str">
        <f ca="1">IF(ISBLANK($A13),"",OFFSET(Команды!B$3,MATCH($A13,OFFSET(Команды!$F$4:$F$13,0,Площадка!$B$1),0),0))</f>
        <v/>
      </c>
      <c r="D13" s="14" t="str">
        <f ca="1">IF(ISBLANK($A13),"",OFFSET(Команды!C$3,MATCH($A13,OFFSET(Команды!$F$4:$F$13,0,Площадка!$B$1),0),0))</f>
        <v/>
      </c>
      <c r="E13" s="14" t="str">
        <f t="shared" si="2"/>
        <v/>
      </c>
      <c r="F13" s="17" t="str">
        <f t="shared" si="3"/>
        <v/>
      </c>
      <c r="G13" s="25" t="str">
        <f>IF(COUNTIF(Верно!A$3:A$12,$A13)&gt;0,"+",IF(COUNTIF(Верно!A$3:A$12,"\"&amp;$A13)&gt;0,"?",""))</f>
        <v/>
      </c>
      <c r="H13" s="25" t="str">
        <f>IF(COUNTIF(Верно!B$3:B$12,$A13)&gt;0,"+",IF(COUNTIF(Верно!B$3:B$12,"\"&amp;$A13)&gt;0,"?",""))</f>
        <v/>
      </c>
      <c r="I13" s="25" t="str">
        <f>IF(COUNTIF(Верно!C$3:C$12,$A13)&gt;0,"+",IF(COUNTIF(Верно!C$3:C$12,"\"&amp;$A13)&gt;0,"?",""))</f>
        <v/>
      </c>
      <c r="J13" s="25" t="str">
        <f>IF(COUNTIF(Верно!D$3:D$12,$A13)&gt;0,"+",IF(COUNTIF(Верно!D$3:D$12,"\"&amp;$A13)&gt;0,"?",""))</f>
        <v/>
      </c>
      <c r="K13" s="25" t="str">
        <f>IF(COUNTIF(Верно!E$3:E$12,$A13)&gt;0,"+",IF(COUNTIF(Верно!E$3:E$12,"\"&amp;$A13)&gt;0,"?",""))</f>
        <v/>
      </c>
      <c r="L13" s="25" t="str">
        <f>IF(COUNTIF(Верно!F$3:F$12,$A13)&gt;0,"+",IF(COUNTIF(Верно!F$3:F$12,"\"&amp;$A13)&gt;0,"?",""))</f>
        <v/>
      </c>
      <c r="M13" s="25" t="str">
        <f>IF(COUNTIF(Верно!G$3:G$12,$A13)&gt;0,"+",IF(COUNTIF(Верно!G$3:G$12,"\"&amp;$A13)&gt;0,"?",""))</f>
        <v/>
      </c>
      <c r="N13" s="25" t="str">
        <f>IF(COUNTIF(Верно!H$3:H$12,$A13)&gt;0,"+",IF(COUNTIF(Верно!H$3:H$12,"\"&amp;$A13)&gt;0,"?",""))</f>
        <v/>
      </c>
      <c r="O13" s="25" t="str">
        <f>IF(COUNTIF(Верно!I$3:I$12,$A13)&gt;0,"+",IF(COUNTIF(Верно!I$3:I$12,"\"&amp;$A13)&gt;0,"?",""))</f>
        <v/>
      </c>
      <c r="P13" s="25" t="str">
        <f>IF(COUNTIF(Верно!J$3:J$12,$A13)&gt;0,"+",IF(COUNTIF(Верно!J$3:J$12,"\"&amp;$A13)&gt;0,"?",""))</f>
        <v/>
      </c>
      <c r="Q13" s="25" t="str">
        <f>IF(COUNTIF(Верно!K$3:K$12,$A13)&gt;0,"+",IF(COUNTIF(Верно!K$3:K$12,"\"&amp;$A13)&gt;0,"?",""))</f>
        <v/>
      </c>
      <c r="R13" s="25" t="str">
        <f>IF(COUNTIF(Верно!L$3:L$12,$A13)&gt;0,"+",IF(COUNTIF(Верно!L$3:L$12,"\"&amp;$A13)&gt;0,"?",""))</f>
        <v/>
      </c>
      <c r="S13" s="25" t="str">
        <f>IF(COUNTIF(Верно!M$3:M$12,$A13)&gt;0,"+",IF(COUNTIF(Верно!M$3:M$12,"\"&amp;$A13)&gt;0,"?",""))</f>
        <v/>
      </c>
      <c r="T13" s="25" t="str">
        <f>IF(COUNTIF(Верно!N$3:N$12,$A13)&gt;0,"+",IF(COUNTIF(Верно!N$3:N$12,"\"&amp;$A13)&gt;0,"?",""))</f>
        <v/>
      </c>
      <c r="U13" s="25" t="str">
        <f>IF(COUNTIF(Верно!O$3:O$12,$A13)&gt;0,"+",IF(COUNTIF(Верно!O$3:O$12,"\"&amp;$A13)&gt;0,"?",""))</f>
        <v/>
      </c>
      <c r="V13" s="25" t="str">
        <f>IF(COUNTIF(Верно!P$3:P$12,$A13)&gt;0,"+",IF(COUNTIF(Верно!P$3:P$12,"\"&amp;$A13)&gt;0,"?",""))</f>
        <v/>
      </c>
      <c r="W13" s="25" t="str">
        <f>IF(COUNTIF(Верно!Q$3:Q$12,$A13)&gt;0,"+",IF(COUNTIF(Верно!Q$3:Q$12,"\"&amp;$A13)&gt;0,"?",""))</f>
        <v/>
      </c>
      <c r="X13" s="25" t="str">
        <f>IF(COUNTIF(Верно!R$3:R$12,$A13)&gt;0,"+",IF(COUNTIF(Верно!R$3:R$12,"\"&amp;$A13)&gt;0,"?",""))</f>
        <v/>
      </c>
      <c r="Y13" s="25" t="str">
        <f>IF(COUNTIF(Верно!S$3:S$12,$A13)&gt;0,"+",IF(COUNTIF(Верно!S$3:S$12,"\"&amp;$A13)&gt;0,"?",""))</f>
        <v/>
      </c>
      <c r="Z13" s="25" t="str">
        <f>IF(COUNTIF(Верно!T$3:T$12,$A13)&gt;0,"+",IF(COUNTIF(Верно!T$3:T$12,"\"&amp;$A13)&gt;0,"?",""))</f>
        <v/>
      </c>
      <c r="AA13" s="25" t="str">
        <f>IF(COUNTIF(Верно!U$3:U$12,$A13)&gt;0,"+",IF(COUNTIF(Верно!U$3:U$12,"\"&amp;$A13)&gt;0,"?",""))</f>
        <v/>
      </c>
      <c r="AB13" s="25" t="str">
        <f>IF(COUNTIF(Верно!V$3:V$12,$A13)&gt;0,"+",IF(COUNTIF(Верно!V$3:V$12,"\"&amp;$A13)&gt;0,"?",""))</f>
        <v/>
      </c>
      <c r="AC13" s="25" t="str">
        <f>IF(COUNTIF(Верно!W$3:W$12,$A13)&gt;0,"+",IF(COUNTIF(Верно!W$3:W$12,"\"&amp;$A13)&gt;0,"?",""))</f>
        <v/>
      </c>
      <c r="AD13" s="26" t="str">
        <f>IF(COUNTIF(Верно!X$3:X$12,$A13)&gt;0,"+",IF(COUNTIF(Верно!X$3:X$12,"\"&amp;$A13)&gt;0,"?",""))</f>
        <v/>
      </c>
    </row>
  </sheetData>
  <mergeCells count="1">
    <mergeCell ref="A1:E2"/>
  </mergeCells>
  <conditionalFormatting sqref="G4:AD13">
    <cfRule type="cellIs" dxfId="3" priority="1" stopIfTrue="1" operator="equal">
      <formula>"+"</formula>
    </cfRule>
    <cfRule type="cellIs" dxfId="2" priority="2" stopIfTrue="1" operator="equal">
      <formula>"?"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98B8-5A6F-408E-A571-37A8838514C0}">
  <dimension ref="A1:Z11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25" width="16.58203125" customWidth="1"/>
    <col min="26" max="26" width="8" bestFit="1" customWidth="1"/>
  </cols>
  <sheetData>
    <row r="1" spans="1:26" ht="16" thickBot="1" x14ac:dyDescent="0.4">
      <c r="A1" s="11" t="s">
        <v>37</v>
      </c>
      <c r="B1" s="27" t="s">
        <v>38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54</v>
      </c>
      <c r="N1" s="11" t="s">
        <v>55</v>
      </c>
      <c r="O1" s="11" t="s">
        <v>56</v>
      </c>
      <c r="P1" s="11" t="s">
        <v>57</v>
      </c>
      <c r="Q1" s="11" t="s">
        <v>58</v>
      </c>
      <c r="R1" s="11" t="s">
        <v>59</v>
      </c>
      <c r="S1" s="11" t="s">
        <v>60</v>
      </c>
      <c r="T1" s="11" t="s">
        <v>61</v>
      </c>
      <c r="U1" s="11" t="s">
        <v>62</v>
      </c>
      <c r="V1" s="11" t="s">
        <v>63</v>
      </c>
      <c r="W1" s="11" t="s">
        <v>64</v>
      </c>
      <c r="X1" s="11" t="s">
        <v>65</v>
      </c>
      <c r="Y1" s="11" t="s">
        <v>66</v>
      </c>
      <c r="Z1" s="11" t="s">
        <v>67</v>
      </c>
    </row>
    <row r="2" spans="1:26" x14ac:dyDescent="0.35">
      <c r="A2" s="5"/>
      <c r="B2" t="str">
        <f ca="1">IF(ISBLANK($A2),"",OFFSET(Команды!A$3,MATCH($A2,OFFSET(Команды!$F$4:$F$13,0,Площадка!$B$1),0),0))</f>
        <v/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</row>
    <row r="3" spans="1:26" x14ac:dyDescent="0.35">
      <c r="A3" s="6"/>
      <c r="B3" t="str">
        <f ca="1">IF(ISBLANK($A3),"",OFFSET(Команды!A$3,MATCH($A3,OFFSET(Команды!$F$4:$F$13,0,Площадка!$B$1),0),0))</f>
        <v/>
      </c>
      <c r="C3" s="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6"/>
    </row>
    <row r="4" spans="1:26" x14ac:dyDescent="0.35">
      <c r="A4" s="6"/>
      <c r="B4" t="str">
        <f ca="1">IF(ISBLANK($A4),"",OFFSET(Команды!A$3,MATCH($A4,OFFSET(Команды!$F$4:$F$13,0,Площадка!$B$1),0),0))</f>
        <v/>
      </c>
      <c r="C4" s="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6"/>
    </row>
    <row r="5" spans="1:26" x14ac:dyDescent="0.35">
      <c r="A5" s="6"/>
      <c r="B5" t="str">
        <f ca="1">IF(ISBLANK($A5),"",OFFSET(Команды!A$3,MATCH($A5,OFFSET(Команды!$F$4:$F$13,0,Площадка!$B$1),0),0))</f>
        <v/>
      </c>
      <c r="C5" s="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6"/>
    </row>
    <row r="6" spans="1:26" x14ac:dyDescent="0.35">
      <c r="A6" s="6"/>
      <c r="B6" t="str">
        <f ca="1">IF(ISBLANK($A6),"",OFFSET(Команды!A$3,MATCH($A6,OFFSET(Команды!$F$4:$F$13,0,Площадка!$B$1),0),0))</f>
        <v/>
      </c>
      <c r="C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6"/>
    </row>
    <row r="7" spans="1:26" x14ac:dyDescent="0.35">
      <c r="A7" s="6"/>
      <c r="B7" t="str">
        <f ca="1">IF(ISBLANK($A7),"",OFFSET(Команды!A$3,MATCH($A7,OFFSET(Команды!$F$4:$F$13,0,Площадка!$B$1),0),0))</f>
        <v/>
      </c>
      <c r="C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6"/>
    </row>
    <row r="8" spans="1:26" x14ac:dyDescent="0.35">
      <c r="A8" s="6"/>
      <c r="B8" t="str">
        <f ca="1">IF(ISBLANK($A8),"",OFFSET(Команды!A$3,MATCH($A8,OFFSET(Команды!$F$4:$F$13,0,Площадка!$B$1),0),0))</f>
        <v/>
      </c>
      <c r="C8" s="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6"/>
    </row>
    <row r="9" spans="1:26" x14ac:dyDescent="0.35">
      <c r="A9" s="6"/>
      <c r="B9" t="str">
        <f ca="1">IF(ISBLANK($A9),"",OFFSET(Команды!A$3,MATCH($A9,OFFSET(Команды!$F$4:$F$13,0,Площадка!$B$1),0),0))</f>
        <v/>
      </c>
      <c r="C9" s="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6"/>
    </row>
    <row r="10" spans="1:26" x14ac:dyDescent="0.35">
      <c r="A10" s="6"/>
      <c r="B10" t="str">
        <f ca="1">IF(ISBLANK($A10),"",OFFSET(Команды!A$3,MATCH($A10,OFFSET(Команды!$F$4:$F$13,0,Площадка!$B$1),0),0))</f>
        <v/>
      </c>
      <c r="C10" s="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6"/>
    </row>
    <row r="11" spans="1:26" ht="16" thickBot="1" x14ac:dyDescent="0.4">
      <c r="A11" s="7"/>
      <c r="B11" t="str">
        <f ca="1">IF(ISBLANK($A11),"",OFFSET(Команды!A$3,MATCH($A11,OFFSET(Команды!$F$4:$F$13,0,Площадка!$B$1),0),0))</f>
        <v/>
      </c>
      <c r="C11" s="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7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65E1789-95CF-4E3F-AE90-3CE0B51DBEE3}">
            <xm:f>VLOOKUP($A2,Таблица!$A$4:$AD$13,COLUMN()+4,0)="+"</xm:f>
            <x14:dxf>
              <fill>
                <patternFill>
                  <bgColor indexed="42"/>
                </patternFill>
              </fill>
            </x14:dxf>
          </x14:cfRule>
          <x14:cfRule type="expression" priority="2" stopIfTrue="1" id="{9CD3FD3A-4B3A-4E2E-97C3-96124530C844}">
            <xm:f>VLOOKUP($A2,Таблица!$A$4:$AD$13,COLUMN()+4,0)="?"</xm:f>
            <x14:dxf>
              <fill>
                <patternFill>
                  <bgColor indexed="43"/>
                </patternFill>
              </fill>
            </x14:dxf>
          </x14:cfRule>
          <xm:sqref>C2:Z11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547E-5790-4B3A-A368-624C55DD0D27}">
  <dimension ref="A1:E1"/>
  <sheetViews>
    <sheetView workbookViewId="0"/>
  </sheetViews>
  <sheetFormatPr defaultRowHeight="15.5" x14ac:dyDescent="0.35"/>
  <cols>
    <col min="1" max="1" width="7" bestFit="1" customWidth="1"/>
    <col min="2" max="3" width="18.58203125" customWidth="1"/>
    <col min="4" max="4" width="7.58203125" customWidth="1"/>
    <col min="5" max="5" width="70.58203125" customWidth="1"/>
  </cols>
  <sheetData>
    <row r="1" spans="1:5" x14ac:dyDescent="0.35">
      <c r="A1" s="11" t="s">
        <v>68</v>
      </c>
      <c r="B1" s="11" t="s">
        <v>69</v>
      </c>
      <c r="C1" s="11" t="s">
        <v>70</v>
      </c>
      <c r="D1" s="11" t="s">
        <v>71</v>
      </c>
      <c r="E1" s="11" t="s">
        <v>72</v>
      </c>
    </row>
  </sheetData>
  <dataValidations count="1">
    <dataValidation type="list" errorStyle="information" allowBlank="1" showInputMessage="1" showErrorMessage="1" sqref="D2:D10" xr:uid="{A459F2AC-BF2E-4FB7-9C25-027D2F3595A9}">
      <formula1>"Зачет,Снять"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</vt:lpstr>
      <vt:lpstr>Площадка</vt:lpstr>
      <vt:lpstr>Команды</vt:lpstr>
      <vt:lpstr>Составы</vt:lpstr>
      <vt:lpstr>Верно</vt:lpstr>
      <vt:lpstr>Таблица</vt:lpstr>
      <vt:lpstr>Ответы</vt:lpstr>
      <vt:lpstr>Апелляции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 Zaidelman</dc:creator>
  <cp:lastModifiedBy>Yakov Zaidelman</cp:lastModifiedBy>
  <dcterms:created xsi:type="dcterms:W3CDTF">2025-09-25T18:52:21Z</dcterms:created>
  <dcterms:modified xsi:type="dcterms:W3CDTF">2025-09-25T18:52:24Z</dcterms:modified>
</cp:coreProperties>
</file>